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1" activeTab="1"/>
  </bookViews>
  <sheets>
    <sheet name="прил8" sheetId="1" state="hidden" r:id="rId1"/>
    <sheet name="ПРИЛ4" sheetId="2" r:id="rId2"/>
  </sheets>
  <definedNames>
    <definedName name="_xlnm.Print_Titles" localSheetId="0">'прил8'!$10:$10</definedName>
    <definedName name="_xlnm.Print_Area" localSheetId="0">'прил8'!$A$1:$H$328</definedName>
  </definedNames>
  <calcPr fullCalcOnLoad="1"/>
</workbook>
</file>

<file path=xl/sharedStrings.xml><?xml version="1.0" encoding="utf-8"?>
<sst xmlns="http://schemas.openxmlformats.org/spreadsheetml/2006/main" count="3882" uniqueCount="604">
  <si>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</si>
  <si>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</si>
  <si>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</si>
  <si>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</si>
  <si>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</si>
  <si>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</si>
  <si>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</si>
  <si>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</si>
  <si>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</si>
  <si>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</si>
  <si>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</si>
  <si>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</si>
  <si>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</si>
  <si>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</si>
  <si>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</si>
  <si>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</si>
  <si>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</si>
  <si>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</si>
  <si>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</si>
  <si>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</si>
  <si>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</si>
  <si>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</si>
  <si>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</si>
  <si>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</si>
  <si>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</si>
  <si>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</si>
  <si>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</si>
  <si>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</si>
  <si>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</si>
  <si>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</si>
  <si>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</si>
  <si>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</si>
  <si>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</si>
  <si>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</si>
  <si>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</si>
  <si>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</si>
  <si>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</si>
  <si>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</si>
  <si>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</si>
  <si>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</si>
  <si>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</si>
  <si>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</si>
  <si>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</si>
  <si>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</si>
  <si>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</si>
  <si>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</si>
  <si>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</si>
  <si>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</si>
  <si>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</si>
  <si>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</si>
  <si>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</si>
  <si>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</si>
  <si>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</si>
  <si>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</si>
  <si>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</si>
  <si>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</si>
  <si>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</si>
  <si>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</si>
  <si>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</si>
  <si>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тыс.руб.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</si>
  <si>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</si>
  <si>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</si>
  <si>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</si>
  <si>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</si>
  <si>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</si>
  <si>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</si>
  <si>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</si>
  <si>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</si>
  <si>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</si>
  <si>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</si>
  <si>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</si>
  <si>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</si>
  <si>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</si>
  <si>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</si>
  <si>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</si>
  <si>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</si>
  <si>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</si>
  <si>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</si>
  <si>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</si>
  <si>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</si>
  <si>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</si>
  <si>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</si>
  <si>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</si>
  <si>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</si>
  <si>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</si>
  <si>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</si>
  <si>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</si>
  <si>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</si>
  <si>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</si>
  <si>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</si>
  <si>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</si>
  <si>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</si>
  <si>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</si>
  <si>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</si>
  <si>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</si>
  <si>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</si>
  <si>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</si>
  <si>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</si>
  <si>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</si>
  <si>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</si>
  <si>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</si>
  <si>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</si>
  <si>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</si>
  <si>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</si>
  <si>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</si>
  <si>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</si>
  <si>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</si>
  <si>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</si>
  <si>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</si>
  <si>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Глушковского района  от _______г. № _____</t>
  </si>
  <si>
    <t>"О бюджете _____________кого сельсовета  Глушковского района</t>
  </si>
  <si>
    <t>Администрация __________________сельсовета  Глушковского района Курской области</t>
  </si>
  <si>
    <t>Ведомственная структура расходов бюджета ________ сельсовета  Глушковского района Курской области на 2015 год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</si>
  <si>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</si>
  <si>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</si>
  <si>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</si>
  <si>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</si>
  <si>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</si>
  <si>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</si>
  <si>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</si>
  <si>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«Развитие культуры в _____________ком сельсовете Глушковского района Курской области на 2014-2016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</si>
  <si>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</si>
  <si>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</si>
  <si>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</si>
  <si>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</si>
  <si>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</si>
  <si>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</si>
  <si>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</si>
  <si>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</si>
  <si>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Подпрограмма «Искусство»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</si>
  <si>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</si>
  <si>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_____________________ сельсовете  Глушковского района Курской области на 2014 – 2018 годы»</t>
    </r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</si>
  <si>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</si>
  <si>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</si>
  <si>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</si>
  <si>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</si>
  <si>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</si>
  <si>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</si>
  <si>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</si>
  <si>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</si>
  <si>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</si>
  <si>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</si>
  <si>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_____________кого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</si>
  <si>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_____________кого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</si>
  <si>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</si>
  <si>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</si>
  <si>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</si>
  <si>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</si>
  <si>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</si>
  <si>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</si>
  <si>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</si>
  <si>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</si>
  <si>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 xml:space="preserve">Подпрограмма «Наследие»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</si>
  <si>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</si>
  <si>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</si>
  <si>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</si>
  <si>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</si>
  <si>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</si>
  <si>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</si>
  <si>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</si>
  <si>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</si>
  <si>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</si>
  <si>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</si>
  <si>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</si>
  <si>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</si>
  <si>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</si>
  <si>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</si>
  <si>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</si>
  <si>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</si>
  <si>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</si>
  <si>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</si>
  <si>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</si>
  <si>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</si>
  <si>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</si>
  <si>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</si>
  <si>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</si>
  <si>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</si>
  <si>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</si>
  <si>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</si>
  <si>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</si>
  <si>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</si>
  <si>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</si>
  <si>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</si>
  <si>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</si>
  <si>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</si>
  <si>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</si>
  <si>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</si>
  <si>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</si>
  <si>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</si>
  <si>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</si>
  <si>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</si>
  <si>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</si>
  <si>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</si>
  <si>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</si>
  <si>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</si>
  <si>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</si>
  <si>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</si>
  <si>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</si>
  <si>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</si>
  <si>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</si>
  <si>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</si>
  <si>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</si>
  <si>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</si>
  <si>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</si>
  <si>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</si>
  <si>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</si>
  <si>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</si>
  <si>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</si>
  <si>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</si>
  <si>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</si>
  <si>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</si>
  <si>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</si>
  <si>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</si>
  <si>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</si>
  <si>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</si>
  <si>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</si>
  <si>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</si>
  <si>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</si>
  <si>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</si>
  <si>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</si>
  <si>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</si>
  <si>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</si>
  <si>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</si>
  <si>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</si>
  <si>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</si>
  <si>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</si>
  <si>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</si>
  <si>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</si>
  <si>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</si>
  <si>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</si>
  <si>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</si>
  <si>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</si>
  <si>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</si>
  <si>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</si>
  <si>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</si>
  <si>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</si>
  <si>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</si>
  <si>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</si>
  <si>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</si>
  <si>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</si>
  <si>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</si>
  <si>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</si>
  <si>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</si>
  <si>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</si>
  <si>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</si>
  <si>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</si>
  <si>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</si>
  <si>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</si>
  <si>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</si>
  <si>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</si>
  <si>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</si>
  <si>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</si>
  <si>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</si>
  <si>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</si>
  <si>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</si>
  <si>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</si>
  <si>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</si>
  <si>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Основное мероприятие "Развитие библиотечного дела в                 ком сельсовете Глушковского района Курской области"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</si>
  <si>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</si>
  <si>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</si>
  <si>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</si>
  <si>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</si>
  <si>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</si>
  <si>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</si>
  <si>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</si>
  <si>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</si>
  <si>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</si>
  <si>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</si>
  <si>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</si>
  <si>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</si>
  <si>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</si>
  <si>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</si>
  <si>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</si>
  <si>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</si>
  <si>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</si>
  <si>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</si>
  <si>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</si>
  <si>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</si>
  <si>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</si>
  <si>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</si>
  <si>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</si>
  <si>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</si>
  <si>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</si>
  <si>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</si>
  <si>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</si>
  <si>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</si>
  <si>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</si>
  <si>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</si>
  <si>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</si>
  <si>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</si>
  <si>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</si>
  <si>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</si>
  <si>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</si>
  <si>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</si>
  <si>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</si>
  <si>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</si>
  <si>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</si>
  <si>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</si>
  <si>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</si>
  <si>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</si>
  <si>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</si>
  <si>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</si>
  <si>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</si>
  <si>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</si>
  <si>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</si>
  <si>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</si>
  <si>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</si>
  <si>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</si>
  <si>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</si>
  <si>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</si>
  <si>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</si>
  <si>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</si>
  <si>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</si>
  <si>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</si>
  <si>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</si>
  <si>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</si>
  <si>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</si>
  <si>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</si>
  <si>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</si>
  <si>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</si>
  <si>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</si>
  <si>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</si>
  <si>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</si>
  <si>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</si>
  <si>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</si>
  <si>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</si>
  <si>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</si>
  <si>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04 1 01</t>
  </si>
  <si>
    <t>С1468</t>
  </si>
  <si>
    <t>06 1 00 00000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</si>
  <si>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</si>
  <si>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</si>
  <si>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</si>
  <si>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</si>
  <si>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</si>
  <si>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</si>
  <si>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</si>
  <si>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</si>
  <si>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</si>
  <si>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</si>
  <si>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</si>
  <si>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собст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</si>
  <si>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</si>
  <si>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</si>
  <si>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</si>
  <si>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</si>
  <si>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</si>
  <si>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</si>
  <si>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</si>
  <si>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</si>
  <si>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</si>
  <si>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</si>
  <si>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</si>
  <si>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</si>
  <si>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</si>
  <si>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</si>
  <si>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</si>
  <si>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</si>
  <si>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</si>
  <si>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</si>
  <si>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</si>
  <si>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</si>
  <si>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</si>
  <si>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</si>
  <si>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</si>
  <si>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 xml:space="preserve">       06 1 01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</si>
  <si>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</si>
  <si>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</si>
  <si>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</si>
  <si>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</si>
  <si>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</si>
  <si>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</si>
  <si>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</si>
  <si>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</si>
  <si>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</si>
  <si>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</si>
  <si>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 xml:space="preserve">   07 2 03       П1417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</si>
  <si>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</si>
  <si>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</si>
  <si>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</si>
  <si>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</si>
  <si>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</si>
  <si>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</si>
  <si>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</si>
  <si>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</si>
  <si>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</si>
  <si>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</si>
  <si>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</si>
  <si>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</si>
  <si>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</si>
  <si>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</si>
  <si>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</si>
  <si>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</si>
  <si>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 xml:space="preserve">77 2 00 </t>
  </si>
  <si>
    <t>С1431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</si>
  <si>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</si>
  <si>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</si>
  <si>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для Теткино</t>
  </si>
  <si>
    <t xml:space="preserve">Глушково </t>
  </si>
  <si>
    <t>13430</t>
  </si>
  <si>
    <t>Проведение текущего ремонта объектов водоснабжения муниципальной собственности</t>
  </si>
  <si>
    <t>Глушково без переданных область</t>
  </si>
  <si>
    <t>S3430</t>
  </si>
  <si>
    <t>Глушково без переданных за счет своих</t>
  </si>
  <si>
    <t>Мероприятия, связанные с проведением текущего ремонта объектов водоснабжения муниципальной собственности</t>
  </si>
  <si>
    <t>глушково област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</si>
  <si>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</si>
  <si>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S9602</t>
  </si>
  <si>
    <t>Глушково собств</t>
  </si>
  <si>
    <t>С1430</t>
  </si>
  <si>
    <t>Мероприятия по капитальному ремонту муниципального жилищного фонда</t>
  </si>
  <si>
    <t xml:space="preserve">   сверить название</t>
  </si>
  <si>
    <t xml:space="preserve">     07 1 03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</si>
  <si>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</si>
  <si>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Глушково ухо</t>
  </si>
  <si>
    <t>11 1 04</t>
  </si>
  <si>
    <t>С1425</t>
  </si>
  <si>
    <t>Межевание автомобильных дорог общего пользования местного значения, проведение кадастровых работ</t>
  </si>
  <si>
    <t>13330</t>
  </si>
  <si>
    <t xml:space="preserve">        Оплата труда работников учреждений культуры муниципальных образований городских и сельских поселений</t>
  </si>
  <si>
    <t>0001</t>
  </si>
  <si>
    <t xml:space="preserve">L0200  </t>
  </si>
  <si>
    <t>Мероприятия по обеспечению жильем молодых семей</t>
  </si>
  <si>
    <t>Переселение граждан из непригодного для проживания  жилищного фонда</t>
  </si>
  <si>
    <t>С1419</t>
  </si>
  <si>
    <t>51480</t>
  </si>
  <si>
    <t>L0201</t>
  </si>
  <si>
    <t>собс</t>
  </si>
  <si>
    <t>Осуществление переданных полномочий  на реализацию  мероприятий по обеспечению жильем молодых семей</t>
  </si>
  <si>
    <t>Проведение капитального ремонта учреждений культуры районов и поселений</t>
  </si>
  <si>
    <t>S3320</t>
  </si>
  <si>
    <t>13320</t>
  </si>
  <si>
    <t xml:space="preserve">11 1 01 </t>
  </si>
  <si>
    <t>13390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</si>
  <si>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</si>
  <si>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</si>
  <si>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S13390</t>
  </si>
  <si>
    <t xml:space="preserve">Капитальный ремонт, ремонт и содержание автомобильных дорог общего пользования местного значения </t>
  </si>
  <si>
    <t>С1424</t>
  </si>
  <si>
    <t>С1423</t>
  </si>
  <si>
    <t xml:space="preserve">Строительство (реконструкция) автомобильных дорог общего пользования местного значения </t>
  </si>
  <si>
    <t>С1416</t>
  </si>
  <si>
    <t>Мероприятия по  разработке документов территориального планирования и градостроительного зонирования</t>
  </si>
  <si>
    <t>09502</t>
  </si>
  <si>
    <t>Глушково фед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</si>
  <si>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</t>
  </si>
  <si>
    <t>Основное мероприятие "Межевание, проведение кадастровых работ в отношении земельных участков, занятых автодорогами и в отношении автодорог как 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участки и автодороги"</t>
  </si>
  <si>
    <t>Основное мероприятие "Капитальный ремонт многоквартирных домов поселка Глушково"</t>
  </si>
  <si>
    <t>Основное мероприятие "Обеспечение населения экологически чистой питьевой водой"</t>
  </si>
  <si>
    <t>Муниципальная программа __________________________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</si>
  <si>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0"/>
        <color indexed="10"/>
        <rFont val="Times New Roman"/>
        <family val="1"/>
      </rPr>
      <t>организация отдыха и оздоровления детей,молодежи</t>
    </r>
    <r>
      <rPr>
        <b/>
        <sz val="10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</si>
  <si>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</t>
    </r>
    <r>
      <rPr>
        <sz val="10"/>
        <color indexed="10"/>
        <rFont val="Times New Roman"/>
        <family val="1"/>
      </rPr>
      <t>организация отдыха и оздоровления детей,молодеж</t>
    </r>
    <r>
      <rPr>
        <sz val="10"/>
        <color indexed="8"/>
        <rFont val="Times New Roman"/>
        <family val="1"/>
      </rPr>
      <t>и, развитие физической культуры и спорта в _____________________ сельсовете  Глушковского района Курской области на 2014 – 2018 годы»</t>
    </r>
  </si>
  <si>
    <t xml:space="preserve">  Оплата труда работников учреждений культуры муниципальных образований городских и сельских поселений</t>
  </si>
  <si>
    <t xml:space="preserve">   07 2 00 00000</t>
  </si>
  <si>
    <t>07 1 06</t>
  </si>
  <si>
    <t>07 1 07</t>
  </si>
  <si>
    <t>Основное мероприятие "Обеспечение мероприятий по модернизации систем коммунальной инфраструктуры"</t>
  </si>
  <si>
    <t>07 1 08</t>
  </si>
  <si>
    <t>С1456</t>
  </si>
  <si>
    <t>Основное мероприятие "Мероприятия по ремонту мемориальных комплексов"</t>
  </si>
  <si>
    <t>50200</t>
  </si>
  <si>
    <t xml:space="preserve">Мероприятия подпрограммы "Обеспечение жильем молодых семей" федеральной целевой программы "Жилище" на 2015 - 2020 годы
</t>
  </si>
  <si>
    <t>R0200</t>
  </si>
  <si>
    <t xml:space="preserve">Государственная поддержка молодых семей в улучшении жилищных условий </t>
  </si>
  <si>
    <t>С1465</t>
  </si>
  <si>
    <t>11 2 00 00000</t>
  </si>
  <si>
    <t>14 1 00 00000</t>
  </si>
  <si>
    <t>R0180</t>
  </si>
  <si>
    <t>01 2 01</t>
  </si>
  <si>
    <t xml:space="preserve">  07 2 01</t>
  </si>
  <si>
    <t xml:space="preserve"> 06 0 00 </t>
  </si>
  <si>
    <t xml:space="preserve">  06 1 01</t>
  </si>
  <si>
    <t xml:space="preserve"> 06 1 01</t>
  </si>
  <si>
    <t xml:space="preserve"> 07 0 00</t>
  </si>
  <si>
    <t xml:space="preserve">  07 2 00</t>
  </si>
  <si>
    <t xml:space="preserve">  07 2 03</t>
  </si>
  <si>
    <t xml:space="preserve"> 07 2 03</t>
  </si>
  <si>
    <t xml:space="preserve">  07 1 03</t>
  </si>
  <si>
    <t>07  1 01</t>
  </si>
  <si>
    <t xml:space="preserve"> 07 1 01</t>
  </si>
  <si>
    <t xml:space="preserve">  01 2 01 С1401</t>
  </si>
  <si>
    <t>07 2 04</t>
  </si>
  <si>
    <t>11 2 01</t>
  </si>
  <si>
    <t>11 2 01 С1459</t>
  </si>
  <si>
    <t xml:space="preserve"> 13 2 01</t>
  </si>
  <si>
    <t>13 2 01 С1460</t>
  </si>
  <si>
    <t>16 1 01</t>
  </si>
  <si>
    <t>S3604</t>
  </si>
  <si>
    <t>Поддержка муниципальных программ формирования современной городской среды</t>
  </si>
  <si>
    <t>17 0 00</t>
  </si>
  <si>
    <t>L5550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</si>
  <si>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</si>
  <si>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</si>
  <si>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 xml:space="preserve"> Внесение в государственный кадастр недвижимости сведений о границах муниципальных образований и границах населенных пунктов</t>
  </si>
  <si>
    <t>S3330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</si>
  <si>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</si>
  <si>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Реализация мероприятий по формированию современной городской среды</t>
  </si>
  <si>
    <t>Молодежная политика</t>
  </si>
  <si>
    <t>Капитальные вложения в объекты государственной (муниципальной) собственности</t>
  </si>
  <si>
    <t xml:space="preserve">   76 1 00 С1404</t>
  </si>
  <si>
    <t>S3390</t>
  </si>
  <si>
    <t xml:space="preserve"> 09</t>
  </si>
  <si>
    <t>Защита населения и территории от чрезвычайных ситуаций природного и техногенного характера, гражданская оборона</t>
  </si>
  <si>
    <t>77 0 00  00000</t>
  </si>
  <si>
    <t>77 2  00 С1416</t>
  </si>
  <si>
    <t xml:space="preserve">  09 1 01 С1437</t>
  </si>
  <si>
    <t xml:space="preserve">Муниципальная программа _____________кого сельсовета  Глушковского района Курской области"Комплексное развитие транспортной инфраструктуры муниципального образования п.Глушково Курской области" </t>
  </si>
  <si>
    <t>20 0 01 С1424</t>
  </si>
  <si>
    <t>20 0 02 С1423</t>
  </si>
  <si>
    <t>20 0 03 С1459</t>
  </si>
  <si>
    <t>20 0 00 00000</t>
  </si>
  <si>
    <t>20 0 01 00000</t>
  </si>
  <si>
    <t>20 0 02 00000</t>
  </si>
  <si>
    <t>20 0 03 00000</t>
  </si>
  <si>
    <t>50180</t>
  </si>
  <si>
    <t>L0180</t>
  </si>
  <si>
    <t>Муниципальная программа __________ кого сельсовета Глушковского района Курской области"Комплексное развитие социальной инфраструктуры"</t>
  </si>
  <si>
    <t>18 0 00</t>
  </si>
  <si>
    <t>18 0 01</t>
  </si>
  <si>
    <t>18 0 02</t>
  </si>
  <si>
    <t>Муниципальная программа __________ кого сельсовета Глушковского района Курской области"Комплексное развитие коммунальной инфраструктуры"</t>
  </si>
  <si>
    <t>19 0 00</t>
  </si>
  <si>
    <t>19 0 01</t>
  </si>
  <si>
    <t>19 0 02</t>
  </si>
  <si>
    <t>19 0 03</t>
  </si>
  <si>
    <t>19 0 04</t>
  </si>
  <si>
    <t>13604</t>
  </si>
  <si>
    <t>Реализация проекта «Народный бюджет» в Курской области</t>
  </si>
  <si>
    <t>Мероприятия по укреплению и развитию муниципального образования. Реализация мероприятий проекта "Народный бюджет"</t>
  </si>
  <si>
    <t xml:space="preserve">  01 1 01 13330</t>
  </si>
  <si>
    <t>78 0 00</t>
  </si>
  <si>
    <t>78 1 00</t>
  </si>
  <si>
    <t>С1403</t>
  </si>
  <si>
    <t>Основное мероприятие "Обеспечение мероприятий по электоснабжению объектов социальной сферы"</t>
  </si>
  <si>
    <t>Основное мероприятие " Обеспечение мероприятий по строительству распределительного газопровода объектов жилфонда и социальной сферы"</t>
  </si>
  <si>
    <t>Основное мероприятие " Обеспечение мероприятий по строительству водопроводных сетей  для вновь вводимых объектов, станции по очистке питьевой воды""</t>
  </si>
  <si>
    <t>Основное мероприятие "Осуществление мероприятий по  благоустройству дворовых территорий"</t>
  </si>
  <si>
    <t>Основное мероприятие "Осуществление мероприятий по благоустройству общественных территорий"</t>
  </si>
  <si>
    <t>Муниципальная программа мо "п.Глушково" Глушковского района Курской области "Формирование современной городской среды в поселке Глушково Глушковского района Курской области на 2018-2022 годы"</t>
  </si>
  <si>
    <t>Основное мероприятие "Обеспечение мероприятий по проектированию и реконструкции бани"</t>
  </si>
  <si>
    <t>Основное мероприятие "Обеспечение мероприятий по проектированию и строительству очистных сооружений"</t>
  </si>
  <si>
    <t>Основное мероприятие "Обеспечение мероприятий по сбору и вывозу ТБО"</t>
  </si>
  <si>
    <t>17 0 01</t>
  </si>
  <si>
    <t>17 0 02</t>
  </si>
  <si>
    <t>Мероприятия по сбору и удалению твердых и жидких бытовых отходов</t>
  </si>
  <si>
    <t>55550</t>
  </si>
  <si>
    <t>Мероприятия на поддержку государственных и муниципальных программ формирования современной городской среды</t>
  </si>
  <si>
    <t>L4670</t>
  </si>
  <si>
    <t>Обеспечение развития и укрепления материально-технической базы муниципальных домов культуры</t>
  </si>
  <si>
    <t>Переселение граждан в Курской области из непригодного для проживания жилищного фонда</t>
  </si>
  <si>
    <t>S3260</t>
  </si>
  <si>
    <t>Обеспечение мероприятий по переселению граждан в Курской области из непригодного для проживания жилищного фонда</t>
  </si>
  <si>
    <t>R5670</t>
  </si>
  <si>
    <t>Реализация мероприятий по устойчивому развитию сельских территорий</t>
  </si>
  <si>
    <t>S5670</t>
  </si>
  <si>
    <t>Расходы на обеспечение развития и укрепления материально-технической базы муниципальных домов культуры</t>
  </si>
  <si>
    <t>L4671</t>
  </si>
  <si>
    <t>L5551</t>
  </si>
  <si>
    <t>Глушковского района Курской области</t>
  </si>
  <si>
    <t>Администрация Веселовского сельсовета  Глушковского района Курской области</t>
  </si>
  <si>
    <t>Муниципальная программа Веселовского сельсовета Глушковского района Курской области "Обеспечение доступным  и комфортным жильем  и коммунальными услугами  граждан Веселовского сельсовета Глушковского района Курской области на 2019 - 2021 годы"</t>
  </si>
  <si>
    <t>Подпрограмма "Созданий  условий для обеспечения доступным и комфортным жильем  граждан Веселовского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Веселовского сельсовета Глушковского района Курской области на 2019 - 2021 годы"</t>
  </si>
  <si>
    <t xml:space="preserve">08 1 00 </t>
  </si>
  <si>
    <t>Условно утвержденные расходы</t>
  </si>
  <si>
    <t>Сумма на 2023 год</t>
  </si>
  <si>
    <t>Сумма на 2024 год</t>
  </si>
  <si>
    <t>Поддержка отрасли культуры (государственная поддержка лучших сельских учреждений культуры)</t>
  </si>
  <si>
    <t xml:space="preserve">  01 1 A2 55195</t>
  </si>
  <si>
    <t xml:space="preserve">Содержание работника, осуществляющего выполнение переданных полномочий </t>
  </si>
  <si>
    <t>П1485</t>
  </si>
  <si>
    <t>Межбюджетные трансферты на осуществление переданных полномочий от поселений муниципальному району в сфере внутреннего муниципального финансового контроля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</si>
  <si>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Веселов 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</si>
  <si>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С1405</t>
  </si>
  <si>
    <t>Муниципальная программа Веселовского сельсовета  Глушковского района Курской области"Профилактика  правонарушений в Веселовском сельсовете Глушковского района Курской области  на 2022-2024 годы"</t>
  </si>
  <si>
    <t>13 1 01 00000</t>
  </si>
  <si>
    <t>13 1 00 00000</t>
  </si>
  <si>
    <t>13 0 00 00000</t>
  </si>
  <si>
    <t>21 0 01</t>
  </si>
  <si>
    <t>120 00</t>
  </si>
  <si>
    <r>
      <t xml:space="preserve">Муниципальная программа Веселовского сельсовета  Глушковского района Курской области «Развитие культуры в Веселовском сельсовете Глушковского района Курской области на </t>
    </r>
    <r>
      <rPr>
        <b/>
        <sz val="10"/>
        <color indexed="10"/>
        <rFont val="Times New Roman"/>
        <family val="1"/>
      </rPr>
      <t>2022-2024</t>
    </r>
    <r>
      <rPr>
        <b/>
        <sz val="10"/>
        <rFont val="Times New Roman"/>
        <family val="1"/>
      </rPr>
      <t xml:space="preserve"> годы»</t>
    </r>
  </si>
  <si>
    <r>
      <t xml:space="preserve">Подпрограмма «Искусство» муниципальной программы "Развитие культуры  Веселовского сельсовета  Глушковского района Курской области «Развитие культуры в Веселовском сельсовете  Глушковского района Курской области на </t>
    </r>
    <r>
      <rPr>
        <sz val="10"/>
        <color indexed="10"/>
        <rFont val="Times New Roman"/>
        <family val="1"/>
      </rPr>
      <t>2022 - 2024</t>
    </r>
    <r>
      <rPr>
        <sz val="10"/>
        <rFont val="Times New Roman"/>
        <family val="1"/>
      </rPr>
      <t xml:space="preserve"> годы» </t>
    </r>
  </si>
  <si>
    <t>S4000</t>
  </si>
  <si>
    <t>Мероприятия по реализации проекта "Народный бюджет"</t>
  </si>
  <si>
    <t>Благоустройство общественной территории (ограждение кладбища) в с. Веселое Глушковского района Курской области</t>
  </si>
  <si>
    <t>S4001</t>
  </si>
  <si>
    <t>7313 00</t>
  </si>
  <si>
    <t>14000</t>
  </si>
  <si>
    <t>14001</t>
  </si>
  <si>
    <t>Глушковского района Курской области на 2023 год  и плановый период 2024-2025 годы"</t>
  </si>
  <si>
    <t xml:space="preserve">"О проекте бюджета муниципального образования "Веселовский сельсовет" </t>
  </si>
  <si>
    <t>Сумма на 2025 год</t>
  </si>
  <si>
    <t>Приложение № 4</t>
  </si>
  <si>
    <t>Ведомственная структура расходов бюджета Веселовского  сельсовета  Глушковского района Курской области                                                                          на 2022 год и плановый период 2023 - 2024 годы</t>
  </si>
  <si>
    <t>к решению Собрания депутатов Веселовского сельсовета</t>
  </si>
  <si>
    <r>
      <t xml:space="preserve">Муниципальная программа Веселовского сельсовета  Глушковского района Курской области «Развитие муниципальной службы в Веселовском сельсовете  Глушковского района  Курской области на </t>
    </r>
    <r>
      <rPr>
        <b/>
        <sz val="10"/>
        <color indexed="10"/>
        <rFont val="Times New Roman"/>
        <family val="1"/>
      </rPr>
      <t>2023-2025</t>
    </r>
    <r>
      <rPr>
        <b/>
        <sz val="10"/>
        <rFont val="Times New Roman"/>
        <family val="1"/>
      </rPr>
      <t xml:space="preserve"> годы»</t>
    </r>
  </si>
  <si>
    <r>
      <t xml:space="preserve">Подпрограмма «Реализация мероприятий, направленных на развитие муниципальной службы» муниципальной программы «Развитие муниципальной службы в Веселовском сельсовете Глушковского района  Курской области на </t>
    </r>
    <r>
      <rPr>
        <sz val="10"/>
        <color indexed="10"/>
        <rFont val="Times New Roman"/>
        <family val="1"/>
      </rPr>
      <t>2023-2025</t>
    </r>
    <r>
      <rPr>
        <sz val="10"/>
        <rFont val="Times New Roman"/>
        <family val="1"/>
      </rPr>
      <t xml:space="preserve"> годы»</t>
    </r>
  </si>
  <si>
    <t xml:space="preserve">Муниципальная программа Веселовского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 на 2023-2025"  </t>
  </si>
  <si>
    <t>Подпрограмма «Обеспечение  правопорядка  на  территории  муниципального образования» муниципальной программы Веселовского сельсовета Глушковского района Курской области"Профилактика  правонарушений в Веселовском сельсовете  Глушковского района Курской области  на 2023-2025 годы"</t>
  </si>
  <si>
    <t>Муниципальная программа Веселовскогокого сельсовета Глушковского района Курской области "Развитие малого и среднего предпринимательства на 2023-2025 годы"</t>
  </si>
  <si>
    <r>
      <t xml:space="preserve">Муниципальная программа Веселовского сельсовета Глушковского района Курской области "Обеспечение доступным  и комфортным жильем  и коммунальными услугами  граждан Веселовского сельсовета Глушковского района Курской области на </t>
    </r>
    <r>
      <rPr>
        <b/>
        <sz val="10"/>
        <color indexed="10"/>
        <rFont val="Times New Roman"/>
        <family val="1"/>
      </rPr>
      <t>2023 - 2025</t>
    </r>
    <r>
      <rPr>
        <b/>
        <sz val="10"/>
        <rFont val="Times New Roman"/>
        <family val="1"/>
      </rPr>
      <t xml:space="preserve"> годы"</t>
    </r>
  </si>
  <si>
    <r>
      <t xml:space="preserve">Подпрограмма «Обеспечение качественными услугами ЖКХ населения Веселовского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Веселовского сельсовета Глушковского района Курской области на </t>
    </r>
    <r>
      <rPr>
        <sz val="10"/>
        <color indexed="10"/>
        <rFont val="Times New Roman"/>
        <family val="1"/>
      </rPr>
      <t>2023 - 2025</t>
    </r>
    <r>
      <rPr>
        <sz val="10"/>
        <rFont val="Times New Roman"/>
        <family val="1"/>
      </rPr>
      <t xml:space="preserve"> годы"</t>
    </r>
  </si>
  <si>
    <t>Муниципальная программа Веселовского сельсовета  Глушковского района Курской области «Развитие культуры в Веселовском сельсовете Глушковского района Курской области на 2023-2025 годы»</t>
  </si>
  <si>
    <t xml:space="preserve">Подпрограмма «Искусство» муниципальной программы "Развитие культуры  Веселовского сельсовета  Глушковского района Курской области «Развитие культуры в Веселовском сельсовете  Глушковского района Курской области на 2023 - 2025   годы» </t>
  </si>
  <si>
    <t>от 18 ноября 2022 года № 36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</si>
</sst>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00000"/>
    <numFmt numFmtId="190" formatCode="0.00000"/>
  </numFmts>
  <fonts count="6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DashDot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54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51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7" applyFont="1" applyFill="1">
      <alignment/>
      <protection/>
    </xf>
    <xf numFmtId="0" fontId="26" fillId="0" borderId="0" xfId="57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4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57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4" applyFont="1" applyFill="1" applyAlignment="1">
      <alignment vertical="center" wrapText="1"/>
      <protection/>
    </xf>
    <xf numFmtId="0" fontId="24" fillId="0" borderId="0" xfId="64" applyFont="1" applyAlignment="1">
      <alignment vertical="center" wrapText="1"/>
      <protection/>
    </xf>
    <xf numFmtId="0" fontId="28" fillId="0" borderId="0" xfId="64" applyFont="1" applyFill="1" applyAlignment="1">
      <alignment vertical="center" wrapText="1"/>
      <protection/>
    </xf>
    <xf numFmtId="0" fontId="28" fillId="0" borderId="0" xfId="64" applyFont="1" applyAlignment="1">
      <alignment vertical="center" wrapText="1"/>
      <protection/>
    </xf>
    <xf numFmtId="181" fontId="22" fillId="0" borderId="11" xfId="0" applyNumberFormat="1" applyFont="1" applyFill="1" applyBorder="1" applyAlignment="1">
      <alignment vertical="center" wrapText="1"/>
    </xf>
    <xf numFmtId="0" fontId="26" fillId="0" borderId="0" xfId="57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181" fontId="22" fillId="24" borderId="11" xfId="0" applyNumberFormat="1" applyFont="1" applyFill="1" applyBorder="1" applyAlignment="1">
      <alignment horizontal="right" vertical="center" wrapText="1"/>
    </xf>
    <xf numFmtId="0" fontId="24" fillId="0" borderId="0" xfId="57" applyFont="1" applyFill="1" applyAlignment="1">
      <alignment horizontal="center" vertical="center" wrapText="1"/>
      <protection/>
    </xf>
    <xf numFmtId="0" fontId="26" fillId="0" borderId="0" xfId="57" applyFont="1" applyFill="1" applyAlignment="1">
      <alignment horizontal="center" vertical="center" wrapText="1"/>
      <protection/>
    </xf>
    <xf numFmtId="0" fontId="26" fillId="24" borderId="0" xfId="57" applyFont="1" applyFill="1" applyAlignment="1">
      <alignment vertical="center" wrapText="1"/>
      <protection/>
    </xf>
    <xf numFmtId="0" fontId="28" fillId="24" borderId="0" xfId="64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6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181" fontId="23" fillId="26" borderId="11" xfId="0" applyNumberFormat="1" applyFont="1" applyFill="1" applyBorder="1" applyAlignment="1">
      <alignment horizontal="right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2" fontId="23" fillId="27" borderId="19" xfId="64" applyNumberFormat="1" applyFont="1" applyFill="1" applyBorder="1" applyAlignment="1">
      <alignment horizontal="left" vertical="center" wrapText="1"/>
      <protection/>
    </xf>
    <xf numFmtId="49" fontId="23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9" xfId="64" applyNumberFormat="1" applyFont="1" applyFill="1" applyBorder="1" applyAlignment="1">
      <alignment horizontal="center" vertical="center" wrapText="1"/>
      <protection/>
    </xf>
    <xf numFmtId="49" fontId="23" fillId="27" borderId="19" xfId="0" applyNumberFormat="1" applyFont="1" applyFill="1" applyBorder="1" applyAlignment="1">
      <alignment horizontal="right" vertical="center" wrapText="1"/>
    </xf>
    <xf numFmtId="49" fontId="23" fillId="27" borderId="17" xfId="0" applyNumberFormat="1" applyFont="1" applyFill="1" applyBorder="1" applyAlignment="1">
      <alignment vertical="center" wrapText="1"/>
    </xf>
    <xf numFmtId="49" fontId="26" fillId="27" borderId="17" xfId="64" applyNumberFormat="1" applyFont="1" applyFill="1" applyBorder="1" applyAlignment="1">
      <alignment horizontal="center" vertical="center" wrapText="1"/>
      <protection/>
    </xf>
    <xf numFmtId="181" fontId="26" fillId="27" borderId="11" xfId="64" applyNumberFormat="1" applyFont="1" applyFill="1" applyBorder="1" applyAlignment="1">
      <alignment vertical="center" wrapText="1"/>
      <protection/>
    </xf>
    <xf numFmtId="2" fontId="22" fillId="27" borderId="19" xfId="64" applyNumberFormat="1" applyFont="1" applyFill="1" applyBorder="1" applyAlignment="1">
      <alignment horizontal="left" vertical="center" wrapText="1"/>
      <protection/>
    </xf>
    <xf numFmtId="49" fontId="22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9" xfId="64" applyNumberFormat="1" applyFont="1" applyFill="1" applyBorder="1" applyAlignment="1">
      <alignment horizontal="center" vertical="center" wrapText="1"/>
      <protection/>
    </xf>
    <xf numFmtId="49" fontId="22" fillId="27" borderId="16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vertical="center" wrapText="1"/>
    </xf>
    <xf numFmtId="49" fontId="24" fillId="27" borderId="17" xfId="64" applyNumberFormat="1" applyFont="1" applyFill="1" applyBorder="1" applyAlignment="1">
      <alignment horizontal="center" vertical="center" wrapText="1"/>
      <protection/>
    </xf>
    <xf numFmtId="181" fontId="24" fillId="27" borderId="11" xfId="64" applyNumberFormat="1" applyFont="1" applyFill="1" applyBorder="1" applyAlignment="1">
      <alignment vertical="center" wrapText="1"/>
      <protection/>
    </xf>
    <xf numFmtId="0" fontId="22" fillId="27" borderId="11" xfId="0" applyFont="1" applyFill="1" applyBorder="1" applyAlignment="1">
      <alignment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3" fillId="27" borderId="16" xfId="0" applyNumberFormat="1" applyFont="1" applyFill="1" applyBorder="1" applyAlignment="1">
      <alignment horizontal="right" vertical="center" wrapText="1"/>
    </xf>
    <xf numFmtId="49" fontId="23" fillId="27" borderId="10" xfId="0" applyNumberFormat="1" applyFont="1" applyFill="1" applyBorder="1" applyAlignment="1">
      <alignment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vertical="center" wrapText="1"/>
    </xf>
    <xf numFmtId="49" fontId="23" fillId="27" borderId="19" xfId="0" applyNumberFormat="1" applyFont="1" applyFill="1" applyBorder="1" applyAlignment="1">
      <alignment horizontal="center" vertical="center" wrapText="1"/>
    </xf>
    <xf numFmtId="49" fontId="23" fillId="27" borderId="17" xfId="0" applyNumberFormat="1" applyFont="1" applyFill="1" applyBorder="1" applyAlignment="1">
      <alignment horizontal="left" vertical="center" wrapText="1"/>
    </xf>
    <xf numFmtId="49" fontId="23" fillId="27" borderId="17" xfId="0" applyNumberFormat="1" applyFont="1" applyFill="1" applyBorder="1" applyAlignment="1">
      <alignment horizontal="center" vertical="center" wrapText="1"/>
    </xf>
    <xf numFmtId="181" fontId="23" fillId="27" borderId="11" xfId="0" applyNumberFormat="1" applyFont="1" applyFill="1" applyBorder="1" applyAlignment="1">
      <alignment horizontal="right" vertical="center" wrapText="1"/>
    </xf>
    <xf numFmtId="2" fontId="24" fillId="27" borderId="19" xfId="64" applyNumberFormat="1" applyFont="1" applyFill="1" applyBorder="1" applyAlignment="1">
      <alignment horizontal="left" vertical="center" wrapText="1"/>
      <protection/>
    </xf>
    <xf numFmtId="181" fontId="22" fillId="27" borderId="11" xfId="0" applyNumberFormat="1" applyFont="1" applyFill="1" applyBorder="1" applyAlignment="1">
      <alignment vertical="center" wrapText="1"/>
    </xf>
    <xf numFmtId="0" fontId="23" fillId="26" borderId="19" xfId="0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6" fillId="27" borderId="0" xfId="0" applyFont="1" applyFill="1" applyAlignment="1">
      <alignment vertical="center" wrapText="1"/>
    </xf>
    <xf numFmtId="49" fontId="23" fillId="26" borderId="20" xfId="0" applyNumberFormat="1" applyFont="1" applyFill="1" applyBorder="1" applyAlignment="1">
      <alignment horizontal="center" vertical="center" wrapText="1"/>
    </xf>
    <xf numFmtId="49" fontId="23" fillId="26" borderId="2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right" vertical="center" wrapText="1"/>
    </xf>
    <xf numFmtId="49" fontId="23" fillId="26" borderId="15" xfId="0" applyNumberFormat="1" applyFont="1" applyFill="1" applyBorder="1" applyAlignment="1">
      <alignment horizontal="left" vertical="center" wrapText="1"/>
    </xf>
    <xf numFmtId="49" fontId="23" fillId="26" borderId="22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right" vertical="center" wrapText="1"/>
    </xf>
    <xf numFmtId="49" fontId="22" fillId="26" borderId="15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181" fontId="22" fillId="26" borderId="11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right" vertical="center" wrapText="1"/>
    </xf>
    <xf numFmtId="0" fontId="22" fillId="27" borderId="17" xfId="0" applyFont="1" applyFill="1" applyBorder="1" applyAlignment="1">
      <alignment horizontal="left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left" vertical="center" wrapText="1"/>
    </xf>
    <xf numFmtId="181" fontId="22" fillId="27" borderId="11" xfId="0" applyNumberFormat="1" applyFont="1" applyFill="1" applyBorder="1" applyAlignment="1">
      <alignment horizontal="right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right" vertical="center" wrapText="1"/>
    </xf>
    <xf numFmtId="49" fontId="23" fillId="26" borderId="17" xfId="0" applyNumberFormat="1" applyFont="1" applyFill="1" applyBorder="1" applyAlignment="1">
      <alignment horizontal="left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181" fontId="22" fillId="26" borderId="23" xfId="0" applyNumberFormat="1" applyFont="1" applyFill="1" applyBorder="1" applyAlignment="1">
      <alignment horizontal="right" vertical="center" wrapText="1"/>
    </xf>
    <xf numFmtId="0" fontId="24" fillId="27" borderId="0" xfId="0" applyFont="1" applyFill="1" applyAlignment="1">
      <alignment vertical="center" wrapText="1"/>
    </xf>
    <xf numFmtId="49" fontId="22" fillId="27" borderId="23" xfId="0" applyNumberFormat="1" applyFont="1" applyFill="1" applyBorder="1" applyAlignment="1">
      <alignment horizontal="center" vertical="center" wrapText="1"/>
    </xf>
    <xf numFmtId="49" fontId="22" fillId="27" borderId="16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left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right" vertical="center" wrapText="1"/>
    </xf>
    <xf numFmtId="49" fontId="22" fillId="26" borderId="26" xfId="0" applyNumberFormat="1" applyFont="1" applyFill="1" applyBorder="1" applyAlignment="1">
      <alignment horizontal="left" vertical="center" wrapText="1"/>
    </xf>
    <xf numFmtId="49" fontId="26" fillId="27" borderId="17" xfId="57" applyNumberFormat="1" applyFont="1" applyFill="1" applyBorder="1" applyAlignment="1">
      <alignment horizontal="center" vertical="center" wrapText="1"/>
      <protection/>
    </xf>
    <xf numFmtId="181" fontId="26" fillId="27" borderId="11" xfId="57" applyNumberFormat="1" applyFont="1" applyFill="1" applyBorder="1" applyAlignment="1">
      <alignment vertical="center" wrapText="1"/>
      <protection/>
    </xf>
    <xf numFmtId="0" fontId="23" fillId="27" borderId="23" xfId="0" applyFont="1" applyFill="1" applyBorder="1" applyAlignment="1">
      <alignment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9" fontId="23" fillId="26" borderId="28" xfId="0" applyNumberFormat="1" applyFont="1" applyFill="1" applyBorder="1" applyAlignment="1">
      <alignment horizontal="center" vertical="center" wrapText="1"/>
    </xf>
    <xf numFmtId="181" fontId="23" fillId="26" borderId="23" xfId="0" applyNumberFormat="1" applyFont="1" applyFill="1" applyBorder="1" applyAlignment="1">
      <alignment horizontal="right" vertical="center" wrapText="1"/>
    </xf>
    <xf numFmtId="49" fontId="22" fillId="27" borderId="21" xfId="0" applyNumberFormat="1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6" borderId="19" xfId="0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7" borderId="22" xfId="0" applyNumberFormat="1" applyFont="1" applyFill="1" applyBorder="1" applyAlignment="1">
      <alignment horizontal="center" vertical="center" wrapText="1"/>
    </xf>
    <xf numFmtId="49" fontId="22" fillId="27" borderId="24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right" vertical="center" wrapText="1"/>
    </xf>
    <xf numFmtId="181" fontId="22" fillId="27" borderId="13" xfId="0" applyNumberFormat="1" applyFont="1" applyFill="1" applyBorder="1" applyAlignment="1">
      <alignment horizontal="right" vertical="center" wrapText="1"/>
    </xf>
    <xf numFmtId="0" fontId="26" fillId="27" borderId="19" xfId="0" applyFont="1" applyFill="1" applyBorder="1" applyAlignment="1">
      <alignment vertical="center" wrapText="1"/>
    </xf>
    <xf numFmtId="49" fontId="23" fillId="26" borderId="29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right" vertical="center" wrapText="1"/>
    </xf>
    <xf numFmtId="49" fontId="23" fillId="26" borderId="30" xfId="0" applyNumberFormat="1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vertical="center" wrapText="1"/>
    </xf>
    <xf numFmtId="49" fontId="22" fillId="26" borderId="3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vertical="center" wrapText="1"/>
    </xf>
    <xf numFmtId="49" fontId="26" fillId="27" borderId="0" xfId="57" applyNumberFormat="1" applyFont="1" applyFill="1" applyAlignment="1">
      <alignment horizontal="center" vertical="center" wrapText="1"/>
      <protection/>
    </xf>
    <xf numFmtId="49" fontId="26" fillId="26" borderId="11" xfId="0" applyNumberFormat="1" applyFont="1" applyFill="1" applyBorder="1" applyAlignment="1">
      <alignment horizontal="center" vertical="center" wrapText="1"/>
    </xf>
    <xf numFmtId="49" fontId="26" fillId="26" borderId="19" xfId="0" applyNumberFormat="1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49" fontId="26" fillId="26" borderId="17" xfId="0" applyNumberFormat="1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49" fontId="24" fillId="27" borderId="11" xfId="0" applyNumberFormat="1" applyFont="1" applyFill="1" applyBorder="1" applyAlignment="1">
      <alignment horizontal="center" vertical="center" wrapText="1"/>
    </xf>
    <xf numFmtId="49" fontId="23" fillId="26" borderId="11" xfId="56" applyNumberFormat="1" applyFont="1" applyFill="1" applyBorder="1" applyAlignment="1">
      <alignment horizontal="center" vertical="center" wrapText="1"/>
      <protection/>
    </xf>
    <xf numFmtId="181" fontId="26" fillId="26" borderId="11" xfId="56" applyNumberFormat="1" applyFont="1" applyFill="1" applyBorder="1" applyAlignment="1">
      <alignment vertical="center" wrapText="1"/>
      <protection/>
    </xf>
    <xf numFmtId="49" fontId="22" fillId="27" borderId="11" xfId="56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0" fontId="26" fillId="26" borderId="21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right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181" fontId="26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justify" vertical="center" wrapText="1"/>
    </xf>
    <xf numFmtId="181" fontId="24" fillId="26" borderId="11" xfId="0" applyNumberFormat="1" applyFont="1" applyFill="1" applyBorder="1" applyAlignment="1">
      <alignment horizontal="right" vertical="center" wrapText="1"/>
    </xf>
    <xf numFmtId="49" fontId="22" fillId="26" borderId="16" xfId="0" applyNumberFormat="1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49" fontId="23" fillId="27" borderId="14" xfId="0" applyNumberFormat="1" applyFont="1" applyFill="1" applyBorder="1" applyAlignment="1">
      <alignment horizontal="right" vertical="center" wrapText="1"/>
    </xf>
    <xf numFmtId="49" fontId="23" fillId="27" borderId="15" xfId="0" applyNumberFormat="1" applyFont="1" applyFill="1" applyBorder="1" applyAlignment="1">
      <alignment vertical="center" wrapText="1"/>
    </xf>
    <xf numFmtId="49" fontId="22" fillId="27" borderId="14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vertical="center" wrapText="1"/>
    </xf>
    <xf numFmtId="0" fontId="22" fillId="27" borderId="32" xfId="0" applyFont="1" applyFill="1" applyBorder="1" applyAlignment="1">
      <alignment horizontal="left" vertical="center" wrapText="1"/>
    </xf>
    <xf numFmtId="0" fontId="23" fillId="27" borderId="19" xfId="0" applyFont="1" applyFill="1" applyBorder="1" applyAlignment="1">
      <alignment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22" fillId="27" borderId="16" xfId="0" applyFont="1" applyFill="1" applyBorder="1" applyAlignment="1">
      <alignment horizontal="right" vertical="center" wrapText="1"/>
    </xf>
    <xf numFmtId="0" fontId="23" fillId="27" borderId="11" xfId="0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left" vertical="center" wrapText="1"/>
    </xf>
    <xf numFmtId="0" fontId="23" fillId="26" borderId="21" xfId="0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center" vertical="center" wrapText="1"/>
    </xf>
    <xf numFmtId="49" fontId="23" fillId="27" borderId="22" xfId="0" applyNumberFormat="1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left" vertical="center" wrapText="1"/>
    </xf>
    <xf numFmtId="0" fontId="23" fillId="27" borderId="16" xfId="0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49" fontId="22" fillId="28" borderId="11" xfId="0" applyNumberFormat="1" applyFont="1" applyFill="1" applyBorder="1" applyAlignment="1">
      <alignment horizontal="center" vertical="center" wrapText="1"/>
    </xf>
    <xf numFmtId="181" fontId="55" fillId="26" borderId="11" xfId="0" applyNumberFormat="1" applyFont="1" applyFill="1" applyBorder="1" applyAlignment="1">
      <alignment horizontal="right" vertical="center" wrapText="1"/>
    </xf>
    <xf numFmtId="0" fontId="24" fillId="27" borderId="16" xfId="0" applyFont="1" applyFill="1" applyBorder="1" applyAlignment="1">
      <alignment horizontal="right" vertical="center" wrapText="1"/>
    </xf>
    <xf numFmtId="49" fontId="22" fillId="28" borderId="11" xfId="64" applyNumberFormat="1" applyFont="1" applyFill="1" applyBorder="1" applyAlignment="1">
      <alignment horizontal="center" vertical="center" wrapText="1"/>
      <protection/>
    </xf>
    <xf numFmtId="49" fontId="22" fillId="0" borderId="11" xfId="6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81" fontId="22" fillId="0" borderId="11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4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6" applyNumberFormat="1" applyFont="1" applyFill="1" applyBorder="1" applyAlignment="1">
      <alignment horizontal="center" vertical="center" wrapText="1"/>
      <protection/>
    </xf>
    <xf numFmtId="49" fontId="56" fillId="26" borderId="19" xfId="0" applyNumberFormat="1" applyFont="1" applyFill="1" applyBorder="1" applyAlignment="1">
      <alignment horizontal="right" vertical="center" wrapText="1"/>
    </xf>
    <xf numFmtId="49" fontId="56" fillId="26" borderId="14" xfId="0" applyNumberFormat="1" applyFont="1" applyFill="1" applyBorder="1" applyAlignment="1">
      <alignment horizontal="right" vertical="center" wrapText="1"/>
    </xf>
    <xf numFmtId="2" fontId="23" fillId="28" borderId="19" xfId="64" applyNumberFormat="1" applyFont="1" applyFill="1" applyBorder="1" applyAlignment="1">
      <alignment horizontal="left" vertical="center" wrapText="1"/>
      <protection/>
    </xf>
    <xf numFmtId="49" fontId="23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9" xfId="64" applyNumberFormat="1" applyFont="1" applyFill="1" applyBorder="1" applyAlignment="1">
      <alignment horizontal="center" vertical="center" wrapText="1"/>
      <protection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vertical="center" wrapText="1"/>
    </xf>
    <xf numFmtId="49" fontId="26" fillId="28" borderId="17" xfId="64" applyNumberFormat="1" applyFont="1" applyFill="1" applyBorder="1" applyAlignment="1">
      <alignment horizontal="center" vertical="center" wrapText="1"/>
      <protection/>
    </xf>
    <xf numFmtId="181" fontId="26" fillId="28" borderId="11" xfId="64" applyNumberFormat="1" applyFont="1" applyFill="1" applyBorder="1" applyAlignment="1">
      <alignment vertical="center" wrapText="1"/>
      <protection/>
    </xf>
    <xf numFmtId="2" fontId="24" fillId="28" borderId="19" xfId="64" applyNumberFormat="1" applyFont="1" applyFill="1" applyBorder="1" applyAlignment="1">
      <alignment horizontal="left" vertical="center" wrapText="1"/>
      <protection/>
    </xf>
    <xf numFmtId="49" fontId="24" fillId="28" borderId="11" xfId="64" applyNumberFormat="1" applyFont="1" applyFill="1" applyBorder="1" applyAlignment="1">
      <alignment horizontal="center" vertical="center" wrapText="1"/>
      <protection/>
    </xf>
    <xf numFmtId="49" fontId="24" fillId="28" borderId="19" xfId="64" applyNumberFormat="1" applyFont="1" applyFill="1" applyBorder="1" applyAlignment="1">
      <alignment horizontal="center" vertical="center" wrapText="1"/>
      <protection/>
    </xf>
    <xf numFmtId="49" fontId="24" fillId="28" borderId="16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vertical="center" wrapText="1"/>
    </xf>
    <xf numFmtId="49" fontId="26" fillId="28" borderId="17" xfId="57" applyNumberFormat="1" applyFont="1" applyFill="1" applyBorder="1" applyAlignment="1">
      <alignment horizontal="center" vertical="center" wrapText="1"/>
      <protection/>
    </xf>
    <xf numFmtId="181" fontId="24" fillId="28" borderId="11" xfId="57" applyNumberFormat="1" applyFont="1" applyFill="1" applyBorder="1" applyAlignment="1">
      <alignment vertical="center" wrapText="1"/>
      <protection/>
    </xf>
    <xf numFmtId="181" fontId="24" fillId="28" borderId="11" xfId="64" applyNumberFormat="1" applyFont="1" applyFill="1" applyBorder="1" applyAlignment="1">
      <alignment vertical="center" wrapText="1"/>
      <protection/>
    </xf>
    <xf numFmtId="0" fontId="22" fillId="28" borderId="11" xfId="0" applyFont="1" applyFill="1" applyBorder="1" applyAlignment="1">
      <alignment horizontal="left" vertical="center" wrapText="1"/>
    </xf>
    <xf numFmtId="49" fontId="24" fillId="28" borderId="17" xfId="57" applyNumberFormat="1" applyFont="1" applyFill="1" applyBorder="1" applyAlignment="1">
      <alignment horizontal="center" vertical="center" wrapText="1"/>
      <protection/>
    </xf>
    <xf numFmtId="49" fontId="24" fillId="28" borderId="17" xfId="64" applyNumberFormat="1" applyFont="1" applyFill="1" applyBorder="1" applyAlignment="1">
      <alignment horizontal="center" vertical="center" wrapText="1"/>
      <protection/>
    </xf>
    <xf numFmtId="181" fontId="23" fillId="29" borderId="11" xfId="0" applyNumberFormat="1" applyFont="1" applyFill="1" applyBorder="1" applyAlignment="1">
      <alignment horizontal="center" vertical="center" wrapText="1"/>
    </xf>
    <xf numFmtId="49" fontId="26" fillId="27" borderId="11" xfId="57" applyNumberFormat="1" applyFont="1" applyFill="1" applyBorder="1" applyAlignment="1">
      <alignment horizontal="center" vertical="center" wrapText="1"/>
      <protection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left"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8" borderId="0" xfId="64" applyFont="1" applyFill="1" applyAlignment="1">
      <alignment vertical="center"/>
      <protection/>
    </xf>
    <xf numFmtId="0" fontId="28" fillId="28" borderId="0" xfId="64" applyFont="1" applyFill="1" applyAlignment="1">
      <alignment vertical="center" wrapText="1"/>
      <protection/>
    </xf>
    <xf numFmtId="0" fontId="22" fillId="30" borderId="11" xfId="0" applyFont="1" applyFill="1" applyBorder="1" applyAlignment="1">
      <alignment vertical="center" wrapText="1"/>
    </xf>
    <xf numFmtId="49" fontId="22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9" xfId="64" applyNumberFormat="1" applyFont="1" applyFill="1" applyBorder="1" applyAlignment="1">
      <alignment horizontal="center" vertical="center" wrapText="1"/>
      <protection/>
    </xf>
    <xf numFmtId="181" fontId="26" fillId="30" borderId="11" xfId="57" applyNumberFormat="1" applyFont="1" applyFill="1" applyBorder="1" applyAlignment="1">
      <alignment vertical="center" wrapText="1"/>
      <protection/>
    </xf>
    <xf numFmtId="49" fontId="24" fillId="30" borderId="17" xfId="57" applyNumberFormat="1" applyFont="1" applyFill="1" applyBorder="1" applyAlignment="1">
      <alignment horizontal="center" vertical="center" wrapText="1"/>
      <protection/>
    </xf>
    <xf numFmtId="0" fontId="22" fillId="30" borderId="11" xfId="0" applyFont="1" applyFill="1" applyBorder="1" applyAlignment="1">
      <alignment horizontal="left"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9" fontId="22" fillId="30" borderId="33" xfId="0" applyNumberFormat="1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49" fontId="22" fillId="30" borderId="20" xfId="0" applyNumberFormat="1" applyFont="1" applyFill="1" applyBorder="1" applyAlignment="1">
      <alignment horizontal="center" vertical="center" wrapText="1"/>
    </xf>
    <xf numFmtId="181" fontId="22" fillId="30" borderId="13" xfId="0" applyNumberFormat="1" applyFont="1" applyFill="1" applyBorder="1" applyAlignment="1">
      <alignment horizontal="right" vertical="center" wrapText="1"/>
    </xf>
    <xf numFmtId="49" fontId="22" fillId="30" borderId="11" xfId="56" applyNumberFormat="1" applyFont="1" applyFill="1" applyBorder="1" applyAlignment="1">
      <alignment horizontal="center" vertical="center" wrapText="1"/>
      <protection/>
    </xf>
    <xf numFmtId="181" fontId="22" fillId="30" borderId="11" xfId="0" applyNumberFormat="1" applyFont="1" applyFill="1" applyBorder="1" applyAlignment="1">
      <alignment horizontal="right" vertical="center" wrapText="1"/>
    </xf>
    <xf numFmtId="0" fontId="22" fillId="30" borderId="0" xfId="0" applyFont="1" applyFill="1" applyAlignment="1">
      <alignment/>
    </xf>
    <xf numFmtId="0" fontId="22" fillId="30" borderId="0" xfId="0" applyFont="1" applyFill="1" applyAlignment="1">
      <alignment horizontal="justify"/>
    </xf>
    <xf numFmtId="49" fontId="26" fillId="30" borderId="11" xfId="57" applyNumberFormat="1" applyFont="1" applyFill="1" applyBorder="1" applyAlignment="1">
      <alignment horizontal="center" vertical="center" wrapText="1"/>
      <protection/>
    </xf>
    <xf numFmtId="49" fontId="23" fillId="30" borderId="11" xfId="0" applyNumberFormat="1" applyFont="1" applyFill="1" applyBorder="1" applyAlignment="1">
      <alignment horizontal="center" vertical="center" wrapText="1"/>
    </xf>
    <xf numFmtId="49" fontId="23" fillId="30" borderId="19" xfId="0" applyNumberFormat="1" applyFont="1" applyFill="1" applyBorder="1" applyAlignment="1">
      <alignment horizontal="center" vertical="center" wrapText="1"/>
    </xf>
    <xf numFmtId="49" fontId="23" fillId="30" borderId="17" xfId="0" applyNumberFormat="1" applyFont="1" applyFill="1" applyBorder="1" applyAlignment="1">
      <alignment horizontal="center" vertical="center" wrapText="1"/>
    </xf>
    <xf numFmtId="181" fontId="23" fillId="30" borderId="11" xfId="0" applyNumberFormat="1" applyFont="1" applyFill="1" applyBorder="1" applyAlignment="1">
      <alignment horizontal="right"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11" xfId="0" applyFont="1" applyFill="1" applyBorder="1" applyAlignment="1">
      <alignment horizontal="left" wrapText="1"/>
    </xf>
    <xf numFmtId="0" fontId="22" fillId="30" borderId="0" xfId="0" applyFont="1" applyFill="1" applyAlignment="1">
      <alignment horizontal="center" wrapText="1"/>
    </xf>
    <xf numFmtId="49" fontId="22" fillId="30" borderId="0" xfId="0" applyNumberFormat="1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vertical="center" wrapText="1"/>
    </xf>
    <xf numFmtId="0" fontId="56" fillId="30" borderId="11" xfId="42" applyFont="1" applyFill="1" applyBorder="1" applyAlignment="1" applyProtection="1">
      <alignment horizontal="left" vertical="top" wrapText="1"/>
      <protection/>
    </xf>
    <xf numFmtId="0" fontId="26" fillId="31" borderId="11" xfId="0" applyFont="1" applyFill="1" applyBorder="1" applyAlignment="1">
      <alignment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81" fontId="26" fillId="31" borderId="11" xfId="0" applyNumberFormat="1" applyFont="1" applyFill="1" applyBorder="1" applyAlignment="1">
      <alignment horizontal="right" vertical="center" wrapText="1"/>
    </xf>
    <xf numFmtId="49" fontId="24" fillId="30" borderId="11" xfId="0" applyNumberFormat="1" applyFont="1" applyFill="1" applyBorder="1" applyAlignment="1">
      <alignment horizontal="center" vertical="center" wrapText="1"/>
    </xf>
    <xf numFmtId="49" fontId="23" fillId="30" borderId="11" xfId="64" applyNumberFormat="1" applyFont="1" applyFill="1" applyBorder="1" applyAlignment="1">
      <alignment horizontal="center" vertical="center" wrapText="1"/>
      <protection/>
    </xf>
    <xf numFmtId="49" fontId="26" fillId="30" borderId="11" xfId="0" applyNumberFormat="1" applyFont="1" applyFill="1" applyBorder="1" applyAlignment="1">
      <alignment horizontal="center" vertical="center" wrapText="1"/>
    </xf>
    <xf numFmtId="49" fontId="23" fillId="30" borderId="13" xfId="64" applyNumberFormat="1" applyFont="1" applyFill="1" applyBorder="1" applyAlignment="1">
      <alignment horizontal="center" vertical="center" wrapText="1"/>
      <protection/>
    </xf>
    <xf numFmtId="49" fontId="26" fillId="30" borderId="13" xfId="0" applyNumberFormat="1" applyFont="1" applyFill="1" applyBorder="1" applyAlignment="1">
      <alignment horizontal="center" vertical="center" wrapText="1"/>
    </xf>
    <xf numFmtId="49" fontId="23" fillId="30" borderId="13" xfId="0" applyNumberFormat="1" applyFont="1" applyFill="1" applyBorder="1" applyAlignment="1">
      <alignment horizontal="center" vertical="center" wrapText="1"/>
    </xf>
    <xf numFmtId="181" fontId="23" fillId="30" borderId="13" xfId="0" applyNumberFormat="1" applyFont="1" applyFill="1" applyBorder="1" applyAlignment="1">
      <alignment horizontal="right" vertical="center" wrapText="1"/>
    </xf>
    <xf numFmtId="0" fontId="22" fillId="30" borderId="19" xfId="0" applyFont="1" applyFill="1" applyBorder="1" applyAlignment="1">
      <alignment/>
    </xf>
    <xf numFmtId="0" fontId="22" fillId="30" borderId="12" xfId="0" applyFont="1" applyFill="1" applyBorder="1" applyAlignment="1">
      <alignment horizontal="left" vertical="center" wrapText="1"/>
    </xf>
    <xf numFmtId="49" fontId="24" fillId="30" borderId="17" xfId="64" applyNumberFormat="1" applyFont="1" applyFill="1" applyBorder="1" applyAlignment="1">
      <alignment horizontal="center" vertical="center" wrapText="1"/>
      <protection/>
    </xf>
    <xf numFmtId="181" fontId="24" fillId="30" borderId="11" xfId="64" applyNumberFormat="1" applyFont="1" applyFill="1" applyBorder="1" applyAlignment="1">
      <alignment vertical="center" wrapText="1"/>
      <protection/>
    </xf>
    <xf numFmtId="49" fontId="22" fillId="30" borderId="19" xfId="0" applyNumberFormat="1" applyFont="1" applyFill="1" applyBorder="1" applyAlignment="1">
      <alignment horizontal="center" vertical="center" wrapText="1"/>
    </xf>
    <xf numFmtId="49" fontId="22" fillId="27" borderId="35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49" fontId="22" fillId="30" borderId="17" xfId="0" applyNumberFormat="1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left" vertical="center" wrapText="1"/>
    </xf>
    <xf numFmtId="0" fontId="23" fillId="30" borderId="0" xfId="0" applyFont="1" applyFill="1" applyAlignment="1">
      <alignment/>
    </xf>
    <xf numFmtId="49" fontId="23" fillId="32" borderId="11" xfId="0" applyNumberFormat="1" applyFont="1" applyFill="1" applyBorder="1" applyAlignment="1">
      <alignment horizontal="center" vertical="center" wrapText="1"/>
    </xf>
    <xf numFmtId="49" fontId="23" fillId="32" borderId="19" xfId="0" applyNumberFormat="1" applyFont="1" applyFill="1" applyBorder="1" applyAlignment="1">
      <alignment horizontal="center" vertical="center" wrapText="1"/>
    </xf>
    <xf numFmtId="49" fontId="23" fillId="32" borderId="17" xfId="0" applyNumberFormat="1" applyFont="1" applyFill="1" applyBorder="1" applyAlignment="1">
      <alignment horizontal="center" vertical="center" wrapText="1"/>
    </xf>
    <xf numFmtId="181" fontId="23" fillId="32" borderId="11" xfId="0" applyNumberFormat="1" applyFont="1" applyFill="1" applyBorder="1" applyAlignment="1">
      <alignment horizontal="right" vertical="center" wrapText="1"/>
    </xf>
    <xf numFmtId="0" fontId="22" fillId="32" borderId="34" xfId="0" applyFont="1" applyFill="1" applyBorder="1" applyAlignment="1">
      <alignment horizontal="lef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justify"/>
    </xf>
    <xf numFmtId="49" fontId="22" fillId="31" borderId="16" xfId="0" applyNumberFormat="1" applyFont="1" applyFill="1" applyBorder="1" applyAlignment="1">
      <alignment horizontal="right" vertical="center" wrapText="1"/>
    </xf>
    <xf numFmtId="49" fontId="22" fillId="31" borderId="10" xfId="0" applyNumberFormat="1" applyFont="1" applyFill="1" applyBorder="1" applyAlignment="1">
      <alignment horizontal="righ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2" fillId="26" borderId="19" xfId="0" applyNumberFormat="1" applyFont="1" applyFill="1" applyBorder="1" applyAlignment="1">
      <alignment horizontal="righ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0" fontId="57" fillId="0" borderId="11" xfId="0" applyFont="1" applyBorder="1" applyAlignment="1">
      <alignment wrapText="1"/>
    </xf>
    <xf numFmtId="0" fontId="22" fillId="28" borderId="11" xfId="0" applyFont="1" applyFill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188" fontId="42" fillId="27" borderId="11" xfId="54" applyNumberFormat="1" applyFont="1" applyFill="1" applyBorder="1" applyAlignment="1" applyProtection="1">
      <alignment vertical="center" wrapText="1"/>
      <protection hidden="1"/>
    </xf>
    <xf numFmtId="49" fontId="24" fillId="31" borderId="17" xfId="0" applyNumberFormat="1" applyFont="1" applyFill="1" applyBorder="1" applyAlignment="1">
      <alignment horizontal="left" vertical="center" wrapText="1"/>
    </xf>
    <xf numFmtId="49" fontId="22" fillId="27" borderId="0" xfId="64" applyNumberFormat="1" applyFont="1" applyFill="1" applyBorder="1" applyAlignment="1">
      <alignment horizontal="center" vertical="center" wrapText="1"/>
      <protection/>
    </xf>
    <xf numFmtId="0" fontId="57" fillId="27" borderId="11" xfId="0" applyFont="1" applyFill="1" applyBorder="1" applyAlignment="1">
      <alignment wrapText="1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right" vertical="center" wrapText="1"/>
    </xf>
    <xf numFmtId="49" fontId="22" fillId="30" borderId="15" xfId="0" applyNumberFormat="1" applyFont="1" applyFill="1" applyBorder="1" applyAlignment="1">
      <alignment horizontal="left" vertical="center" wrapText="1"/>
    </xf>
    <xf numFmtId="0" fontId="41" fillId="27" borderId="11" xfId="0" applyFont="1" applyFill="1" applyBorder="1" applyAlignment="1">
      <alignment wrapText="1"/>
    </xf>
    <xf numFmtId="49" fontId="22" fillId="31" borderId="17" xfId="0" applyNumberFormat="1" applyFont="1" applyFill="1" applyBorder="1" applyAlignment="1">
      <alignment horizontal="left" vertical="center" wrapText="1"/>
    </xf>
    <xf numFmtId="0" fontId="56" fillId="27" borderId="16" xfId="0" applyFont="1" applyFill="1" applyBorder="1" applyAlignment="1">
      <alignment horizontal="right" vertical="center" wrapText="1"/>
    </xf>
    <xf numFmtId="0" fontId="26" fillId="28" borderId="11" xfId="0" applyFont="1" applyFill="1" applyBorder="1" applyAlignment="1">
      <alignment vertical="top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0" fontId="40" fillId="27" borderId="17" xfId="42" applyFont="1" applyFill="1" applyBorder="1" applyAlignment="1" applyProtection="1">
      <alignment horizontal="left" wrapText="1"/>
      <protection/>
    </xf>
    <xf numFmtId="0" fontId="22" fillId="27" borderId="0" xfId="0" applyFont="1" applyFill="1" applyAlignment="1">
      <alignment horizontal="justify"/>
    </xf>
    <xf numFmtId="0" fontId="58" fillId="28" borderId="0" xfId="0" applyFont="1" applyFill="1" applyAlignment="1">
      <alignment wrapText="1"/>
    </xf>
    <xf numFmtId="0" fontId="24" fillId="26" borderId="36" xfId="0" applyFont="1" applyFill="1" applyBorder="1" applyAlignment="1">
      <alignment horizontal="left" vertical="center" wrapText="1"/>
    </xf>
    <xf numFmtId="0" fontId="22" fillId="28" borderId="0" xfId="0" applyFont="1" applyFill="1" applyBorder="1" applyAlignment="1">
      <alignment horizontal="left" vertical="center" wrapText="1"/>
    </xf>
    <xf numFmtId="0" fontId="23" fillId="28" borderId="11" xfId="0" applyFont="1" applyFill="1" applyBorder="1" applyAlignment="1">
      <alignment horizontal="left" vertical="top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justify"/>
    </xf>
    <xf numFmtId="0" fontId="22" fillId="0" borderId="17" xfId="0" applyFont="1" applyBorder="1" applyAlignment="1">
      <alignment horizontal="justify"/>
    </xf>
    <xf numFmtId="49" fontId="22" fillId="27" borderId="37" xfId="0" applyNumberFormat="1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49" fontId="22" fillId="27" borderId="38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wrapText="1"/>
    </xf>
    <xf numFmtId="0" fontId="23" fillId="30" borderId="17" xfId="0" applyFont="1" applyFill="1" applyBorder="1" applyAlignment="1">
      <alignment vertical="center" wrapText="1"/>
    </xf>
    <xf numFmtId="188" fontId="42" fillId="27" borderId="11" xfId="54" applyNumberFormat="1" applyFont="1" applyFill="1" applyBorder="1" applyAlignment="1" applyProtection="1">
      <alignment horizontal="left" wrapText="1"/>
      <protection hidden="1"/>
    </xf>
    <xf numFmtId="49" fontId="24" fillId="27" borderId="19" xfId="0" applyNumberFormat="1" applyFont="1" applyFill="1" applyBorder="1" applyAlignment="1">
      <alignment horizontal="center" vertical="center" wrapText="1"/>
    </xf>
    <xf numFmtId="49" fontId="24" fillId="27" borderId="17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vertical="center" wrapText="1"/>
    </xf>
    <xf numFmtId="0" fontId="57" fillId="30" borderId="11" xfId="0" applyFont="1" applyFill="1" applyBorder="1" applyAlignment="1">
      <alignment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horizontal="left" wrapText="1"/>
      <protection hidden="1"/>
    </xf>
    <xf numFmtId="188" fontId="24" fillId="27" borderId="11" xfId="53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vertical="center" wrapText="1"/>
    </xf>
    <xf numFmtId="49" fontId="55" fillId="27" borderId="11" xfId="0" applyNumberFormat="1" applyFont="1" applyFill="1" applyBorder="1" applyAlignment="1">
      <alignment horizontal="center" vertical="center" wrapText="1"/>
    </xf>
    <xf numFmtId="49" fontId="55" fillId="27" borderId="23" xfId="0" applyNumberFormat="1" applyFont="1" applyFill="1" applyBorder="1" applyAlignment="1">
      <alignment horizontal="center" vertical="center" wrapText="1"/>
    </xf>
    <xf numFmtId="181" fontId="22" fillId="27" borderId="23" xfId="0" applyNumberFormat="1" applyFont="1" applyFill="1" applyBorder="1" applyAlignment="1">
      <alignment horizontal="right" vertical="center" wrapText="1"/>
    </xf>
    <xf numFmtId="0" fontId="24" fillId="0" borderId="18" xfId="57" applyFont="1" applyFill="1" applyBorder="1" applyAlignment="1">
      <alignment vertical="center"/>
      <protection/>
    </xf>
    <xf numFmtId="0" fontId="24" fillId="0" borderId="18" xfId="57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7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vertical="center"/>
    </xf>
    <xf numFmtId="188" fontId="26" fillId="28" borderId="11" xfId="53" applyNumberFormat="1" applyFont="1" applyFill="1" applyBorder="1" applyAlignment="1" applyProtection="1">
      <alignment horizontal="left" vertical="top" wrapText="1"/>
      <protection hidden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4" fillId="27" borderId="17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81" fontId="22" fillId="0" borderId="13" xfId="0" applyNumberFormat="1" applyFont="1" applyFill="1" applyBorder="1" applyAlignment="1">
      <alignment horizontal="righ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righ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81" fontId="22" fillId="0" borderId="23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181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wrapText="1"/>
    </xf>
    <xf numFmtId="0" fontId="26" fillId="33" borderId="0" xfId="57" applyFont="1" applyFill="1" applyAlignment="1">
      <alignment vertical="center"/>
      <protection/>
    </xf>
    <xf numFmtId="0" fontId="26" fillId="33" borderId="0" xfId="57" applyFont="1" applyFill="1" applyAlignment="1">
      <alignment vertical="center" wrapText="1"/>
      <protection/>
    </xf>
    <xf numFmtId="0" fontId="24" fillId="27" borderId="11" xfId="0" applyNumberFormat="1" applyFont="1" applyFill="1" applyBorder="1" applyAlignment="1">
      <alignment vertical="top" wrapText="1"/>
    </xf>
    <xf numFmtId="0" fontId="23" fillId="30" borderId="19" xfId="0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/>
    </xf>
    <xf numFmtId="49" fontId="22" fillId="31" borderId="10" xfId="0" applyNumberFormat="1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vertical="top" wrapText="1"/>
      <protection hidden="1"/>
    </xf>
    <xf numFmtId="49" fontId="22" fillId="26" borderId="19" xfId="0" applyNumberFormat="1" applyFont="1" applyFill="1" applyBorder="1" applyAlignment="1">
      <alignment horizontal="center" wrapText="1"/>
    </xf>
    <xf numFmtId="49" fontId="22" fillId="26" borderId="17" xfId="0" applyNumberFormat="1" applyFont="1" applyFill="1" applyBorder="1" applyAlignment="1">
      <alignment horizontal="center" wrapText="1"/>
    </xf>
    <xf numFmtId="188" fontId="24" fillId="27" borderId="11" xfId="54" applyNumberFormat="1" applyFont="1" applyFill="1" applyBorder="1" applyAlignment="1" applyProtection="1">
      <alignment wrapText="1"/>
      <protection hidden="1"/>
    </xf>
    <xf numFmtId="188" fontId="42" fillId="0" borderId="11" xfId="54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188" fontId="24" fillId="0" borderId="11" xfId="54" applyNumberFormat="1" applyFont="1" applyFill="1" applyBorder="1" applyAlignment="1" applyProtection="1">
      <alignment horizontal="left" wrapText="1"/>
      <protection hidden="1"/>
    </xf>
    <xf numFmtId="0" fontId="26" fillId="26" borderId="39" xfId="0" applyFont="1" applyFill="1" applyBorder="1" applyAlignment="1">
      <alignment horizontal="left" vertical="center" wrapText="1"/>
    </xf>
    <xf numFmtId="0" fontId="24" fillId="27" borderId="0" xfId="57" applyFont="1" applyFill="1" applyAlignment="1">
      <alignment vertical="center" wrapText="1"/>
      <protection/>
    </xf>
    <xf numFmtId="0" fontId="26" fillId="28" borderId="17" xfId="0" applyFont="1" applyFill="1" applyBorder="1" applyAlignment="1">
      <alignment wrapText="1"/>
    </xf>
    <xf numFmtId="0" fontId="26" fillId="29" borderId="0" xfId="0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vertical="top" wrapText="1"/>
    </xf>
    <xf numFmtId="0" fontId="56" fillId="27" borderId="11" xfId="42" applyFont="1" applyFill="1" applyBorder="1" applyAlignment="1" applyProtection="1">
      <alignment horizontal="left" wrapText="1"/>
      <protection/>
    </xf>
    <xf numFmtId="0" fontId="23" fillId="26" borderId="19" xfId="0" applyFont="1" applyFill="1" applyBorder="1" applyAlignment="1">
      <alignment horizontal="right" vertical="center" wrapText="1"/>
    </xf>
    <xf numFmtId="0" fontId="23" fillId="26" borderId="17" xfId="0" applyFont="1" applyFill="1" applyBorder="1" applyAlignment="1">
      <alignment horizontal="left" vertical="center" wrapText="1"/>
    </xf>
    <xf numFmtId="0" fontId="56" fillId="27" borderId="11" xfId="0" applyFont="1" applyFill="1" applyBorder="1" applyAlignment="1">
      <alignment wrapText="1"/>
    </xf>
    <xf numFmtId="0" fontId="22" fillId="28" borderId="19" xfId="0" applyFont="1" applyFill="1" applyBorder="1" applyAlignment="1">
      <alignment horizontal="left" vertical="center" wrapText="1"/>
    </xf>
    <xf numFmtId="188" fontId="24" fillId="27" borderId="11" xfId="54" applyNumberFormat="1" applyFont="1" applyFill="1" applyBorder="1" applyAlignment="1" applyProtection="1">
      <alignment horizontal="left" vertical="center" wrapText="1"/>
      <protection hidden="1"/>
    </xf>
    <xf numFmtId="49" fontId="44" fillId="27" borderId="11" xfId="0" applyNumberFormat="1" applyFont="1" applyFill="1" applyBorder="1" applyAlignment="1">
      <alignment horizontal="center" vertical="center" wrapText="1"/>
    </xf>
    <xf numFmtId="49" fontId="43" fillId="26" borderId="11" xfId="0" applyNumberFormat="1" applyFont="1" applyFill="1" applyBorder="1" applyAlignment="1">
      <alignment horizontal="center" vertical="center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49" fontId="43" fillId="27" borderId="11" xfId="64" applyNumberFormat="1" applyFont="1" applyFill="1" applyBorder="1" applyAlignment="1">
      <alignment horizontal="center" vertical="center" wrapText="1"/>
      <protection/>
    </xf>
    <xf numFmtId="49" fontId="45" fillId="27" borderId="11" xfId="64" applyNumberFormat="1" applyFont="1" applyFill="1" applyBorder="1" applyAlignment="1">
      <alignment horizontal="center" vertical="center" wrapText="1"/>
      <protection/>
    </xf>
    <xf numFmtId="49" fontId="45" fillId="27" borderId="19" xfId="64" applyNumberFormat="1" applyFont="1" applyFill="1" applyBorder="1" applyAlignment="1">
      <alignment horizontal="center" vertical="center" wrapText="1"/>
      <protection/>
    </xf>
    <xf numFmtId="49" fontId="44" fillId="27" borderId="11" xfId="64" applyNumberFormat="1" applyFont="1" applyFill="1" applyBorder="1" applyAlignment="1">
      <alignment horizontal="center" vertical="center" wrapText="1"/>
      <protection/>
    </xf>
    <xf numFmtId="49" fontId="36" fillId="27" borderId="11" xfId="64" applyNumberFormat="1" applyFont="1" applyFill="1" applyBorder="1" applyAlignment="1">
      <alignment horizontal="center" vertical="center" wrapText="1"/>
      <protection/>
    </xf>
    <xf numFmtId="49" fontId="36" fillId="27" borderId="19" xfId="64" applyNumberFormat="1" applyFont="1" applyFill="1" applyBorder="1" applyAlignment="1">
      <alignment horizontal="center" vertical="center" wrapText="1"/>
      <protection/>
    </xf>
    <xf numFmtId="49" fontId="44" fillId="27" borderId="16" xfId="0" applyNumberFormat="1" applyFont="1" applyFill="1" applyBorder="1" applyAlignment="1">
      <alignment horizontal="right" vertical="center" wrapText="1"/>
    </xf>
    <xf numFmtId="49" fontId="44" fillId="27" borderId="10" xfId="0" applyNumberFormat="1" applyFont="1" applyFill="1" applyBorder="1" applyAlignment="1">
      <alignment vertical="center" wrapText="1"/>
    </xf>
    <xf numFmtId="49" fontId="36" fillId="27" borderId="17" xfId="64" applyNumberFormat="1" applyFont="1" applyFill="1" applyBorder="1" applyAlignment="1">
      <alignment horizontal="center" vertical="center" wrapText="1"/>
      <protection/>
    </xf>
    <xf numFmtId="0" fontId="44" fillId="27" borderId="11" xfId="0" applyFont="1" applyFill="1" applyBorder="1" applyAlignment="1">
      <alignment vertical="center" wrapText="1"/>
    </xf>
    <xf numFmtId="49" fontId="43" fillId="27" borderId="10" xfId="0" applyNumberFormat="1" applyFont="1" applyFill="1" applyBorder="1" applyAlignment="1">
      <alignment vertical="center" wrapText="1"/>
    </xf>
    <xf numFmtId="0" fontId="44" fillId="27" borderId="11" xfId="0" applyFont="1" applyFill="1" applyBorder="1" applyAlignment="1">
      <alignment horizontal="left" vertical="center" wrapText="1"/>
    </xf>
    <xf numFmtId="49" fontId="43" fillId="27" borderId="19" xfId="0" applyNumberFormat="1" applyFont="1" applyFill="1" applyBorder="1" applyAlignment="1">
      <alignment horizontal="center" vertical="center" wrapText="1"/>
    </xf>
    <xf numFmtId="49" fontId="43" fillId="27" borderId="17" xfId="0" applyNumberFormat="1" applyFont="1" applyFill="1" applyBorder="1" applyAlignment="1">
      <alignment horizontal="center" vertical="center" wrapText="1"/>
    </xf>
    <xf numFmtId="49" fontId="43" fillId="26" borderId="22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vertical="center" wrapText="1"/>
    </xf>
    <xf numFmtId="0" fontId="43" fillId="27" borderId="11" xfId="0" applyFont="1" applyFill="1" applyBorder="1" applyAlignment="1">
      <alignment horizontal="center" vertical="center" wrapText="1"/>
    </xf>
    <xf numFmtId="49" fontId="44" fillId="26" borderId="15" xfId="0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0" fontId="43" fillId="26" borderId="15" xfId="0" applyFont="1" applyFill="1" applyBorder="1" applyAlignment="1">
      <alignment horizontal="center" vertical="center" wrapText="1"/>
    </xf>
    <xf numFmtId="49" fontId="43" fillId="26" borderId="17" xfId="0" applyNumberFormat="1" applyFont="1" applyFill="1" applyBorder="1" applyAlignment="1">
      <alignment horizontal="left" vertical="center" wrapText="1"/>
    </xf>
    <xf numFmtId="0" fontId="44" fillId="27" borderId="21" xfId="0" applyFont="1" applyFill="1" applyBorder="1" applyAlignment="1">
      <alignment horizontal="center" vertical="center" wrapText="1"/>
    </xf>
    <xf numFmtId="49" fontId="44" fillId="27" borderId="22" xfId="0" applyNumberFormat="1" applyFont="1" applyFill="1" applyBorder="1" applyAlignment="1">
      <alignment horizontal="center" vertical="center" wrapText="1"/>
    </xf>
    <xf numFmtId="49" fontId="44" fillId="27" borderId="24" xfId="0" applyNumberFormat="1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vertical="center" wrapText="1"/>
    </xf>
    <xf numFmtId="49" fontId="43" fillId="26" borderId="19" xfId="0" applyNumberFormat="1" applyFont="1" applyFill="1" applyBorder="1" applyAlignment="1">
      <alignment horizontal="right" vertical="center" wrapText="1"/>
    </xf>
    <xf numFmtId="0" fontId="36" fillId="27" borderId="11" xfId="0" applyFont="1" applyFill="1" applyBorder="1" applyAlignment="1">
      <alignment vertical="center" wrapText="1"/>
    </xf>
    <xf numFmtId="49" fontId="44" fillId="26" borderId="19" xfId="0" applyNumberFormat="1" applyFont="1" applyFill="1" applyBorder="1" applyAlignment="1">
      <alignment horizontal="right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vertical="center" wrapText="1"/>
    </xf>
    <xf numFmtId="49" fontId="45" fillId="27" borderId="0" xfId="57" applyNumberFormat="1" applyFont="1" applyFill="1" applyAlignment="1">
      <alignment horizontal="center" vertical="center" wrapText="1"/>
      <protection/>
    </xf>
    <xf numFmtId="49" fontId="45" fillId="26" borderId="11" xfId="0" applyNumberFormat="1" applyFont="1" applyFill="1" applyBorder="1" applyAlignment="1">
      <alignment horizontal="center" vertical="center" wrapText="1"/>
    </xf>
    <xf numFmtId="49" fontId="45" fillId="26" borderId="19" xfId="0" applyNumberFormat="1" applyFont="1" applyFill="1" applyBorder="1" applyAlignment="1">
      <alignment horizontal="center" vertical="center" wrapText="1"/>
    </xf>
    <xf numFmtId="49" fontId="45" fillId="26" borderId="17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5" fillId="28" borderId="11" xfId="0" applyFont="1" applyFill="1" applyBorder="1" applyAlignment="1">
      <alignment vertical="top" wrapText="1"/>
    </xf>
    <xf numFmtId="0" fontId="59" fillId="27" borderId="11" xfId="0" applyFont="1" applyFill="1" applyBorder="1" applyAlignment="1">
      <alignment wrapText="1"/>
    </xf>
    <xf numFmtId="49" fontId="36" fillId="26" borderId="11" xfId="0" applyNumberFormat="1" applyFont="1" applyFill="1" applyBorder="1" applyAlignment="1">
      <alignment horizontal="center" vertical="center" wrapText="1"/>
    </xf>
    <xf numFmtId="49" fontId="45" fillId="27" borderId="11" xfId="57" applyNumberFormat="1" applyFont="1" applyFill="1" applyBorder="1" applyAlignment="1">
      <alignment horizontal="center" vertical="center" wrapText="1"/>
      <protection/>
    </xf>
    <xf numFmtId="0" fontId="44" fillId="28" borderId="11" xfId="0" applyFont="1" applyFill="1" applyBorder="1" applyAlignment="1">
      <alignment vertical="center" wrapText="1"/>
    </xf>
    <xf numFmtId="188" fontId="36" fillId="27" borderId="11" xfId="53" applyNumberFormat="1" applyFont="1" applyFill="1" applyBorder="1" applyAlignment="1" applyProtection="1">
      <alignment horizontal="left" wrapText="1"/>
      <protection hidden="1"/>
    </xf>
    <xf numFmtId="0" fontId="36" fillId="27" borderId="11" xfId="0" applyFont="1" applyFill="1" applyBorder="1" applyAlignment="1">
      <alignment horizontal="justify" vertical="center" wrapText="1"/>
    </xf>
    <xf numFmtId="49" fontId="44" fillId="26" borderId="14" xfId="0" applyNumberFormat="1" applyFont="1" applyFill="1" applyBorder="1" applyAlignment="1">
      <alignment horizontal="right" vertical="center" wrapText="1"/>
    </xf>
    <xf numFmtId="0" fontId="43" fillId="27" borderId="11" xfId="0" applyFont="1" applyFill="1" applyBorder="1" applyAlignment="1">
      <alignment horizontal="left" vertical="center" wrapText="1"/>
    </xf>
    <xf numFmtId="49" fontId="44" fillId="26" borderId="16" xfId="0" applyNumberFormat="1" applyFont="1" applyFill="1" applyBorder="1" applyAlignment="1">
      <alignment horizontal="right" vertical="center" wrapText="1"/>
    </xf>
    <xf numFmtId="49" fontId="44" fillId="26" borderId="10" xfId="0" applyNumberFormat="1" applyFont="1" applyFill="1" applyBorder="1" applyAlignment="1">
      <alignment horizontal="left" vertical="center" wrapText="1"/>
    </xf>
    <xf numFmtId="188" fontId="36" fillId="27" borderId="11" xfId="54" applyNumberFormat="1" applyFont="1" applyFill="1" applyBorder="1" applyAlignment="1" applyProtection="1">
      <alignment horizontal="left" wrapText="1"/>
      <protection hidden="1"/>
    </xf>
    <xf numFmtId="49" fontId="45" fillId="27" borderId="11" xfId="0" applyNumberFormat="1" applyFont="1" applyFill="1" applyBorder="1" applyAlignment="1">
      <alignment horizontal="center" vertical="center" wrapText="1"/>
    </xf>
    <xf numFmtId="188" fontId="36" fillId="27" borderId="11" xfId="54" applyNumberFormat="1" applyFont="1" applyFill="1" applyBorder="1" applyAlignment="1" applyProtection="1">
      <alignment horizontal="left" vertical="center" wrapText="1"/>
      <protection hidden="1"/>
    </xf>
    <xf numFmtId="0" fontId="43" fillId="27" borderId="19" xfId="0" applyFont="1" applyFill="1" applyBorder="1" applyAlignment="1">
      <alignment vertical="center" wrapText="1"/>
    </xf>
    <xf numFmtId="49" fontId="43" fillId="27" borderId="13" xfId="0" applyNumberFormat="1" applyFont="1" applyFill="1" applyBorder="1" applyAlignment="1">
      <alignment horizontal="center" vertical="center" wrapText="1"/>
    </xf>
    <xf numFmtId="0" fontId="44" fillId="27" borderId="16" xfId="0" applyFont="1" applyFill="1" applyBorder="1" applyAlignment="1">
      <alignment horizontal="right" vertical="center" wrapText="1"/>
    </xf>
    <xf numFmtId="0" fontId="43" fillId="26" borderId="11" xfId="0" applyFont="1" applyFill="1" applyBorder="1" applyAlignment="1">
      <alignment horizontal="center" vertical="center" wrapText="1"/>
    </xf>
    <xf numFmtId="0" fontId="45" fillId="26" borderId="11" xfId="0" applyFont="1" applyFill="1" applyBorder="1" applyAlignment="1">
      <alignment horizontal="center" vertical="center" wrapText="1"/>
    </xf>
    <xf numFmtId="0" fontId="43" fillId="26" borderId="21" xfId="0" applyFont="1" applyFill="1" applyBorder="1" applyAlignment="1">
      <alignment horizontal="center" vertical="center" wrapText="1"/>
    </xf>
    <xf numFmtId="49" fontId="43" fillId="26" borderId="24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left" vertical="center" wrapText="1"/>
    </xf>
    <xf numFmtId="49" fontId="43" fillId="27" borderId="22" xfId="0" applyNumberFormat="1" applyFont="1" applyFill="1" applyBorder="1" applyAlignment="1">
      <alignment horizontal="center" vertical="center" wrapText="1"/>
    </xf>
    <xf numFmtId="0" fontId="43" fillId="28" borderId="11" xfId="0" applyFont="1" applyFill="1" applyBorder="1" applyAlignment="1">
      <alignment horizontal="left" vertical="top" wrapText="1"/>
    </xf>
    <xf numFmtId="0" fontId="44" fillId="27" borderId="22" xfId="0" applyFont="1" applyFill="1" applyBorder="1" applyAlignment="1">
      <alignment horizontal="center" vertical="center" wrapText="1"/>
    </xf>
    <xf numFmtId="0" fontId="44" fillId="27" borderId="24" xfId="0" applyFont="1" applyFill="1" applyBorder="1" applyAlignment="1">
      <alignment horizontal="center" vertical="center" wrapText="1"/>
    </xf>
    <xf numFmtId="49" fontId="44" fillId="27" borderId="35" xfId="0" applyNumberFormat="1" applyFont="1" applyFill="1" applyBorder="1" applyAlignment="1">
      <alignment horizontal="center" vertical="center" wrapText="1"/>
    </xf>
    <xf numFmtId="0" fontId="43" fillId="27" borderId="16" xfId="0" applyFont="1" applyFill="1" applyBorder="1" applyAlignment="1">
      <alignment horizontal="right" vertical="center" wrapText="1"/>
    </xf>
    <xf numFmtId="0" fontId="60" fillId="27" borderId="16" xfId="0" applyFont="1" applyFill="1" applyBorder="1" applyAlignment="1">
      <alignment horizontal="righ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36" fillId="27" borderId="17" xfId="57" applyNumberFormat="1" applyFont="1" applyFill="1" applyBorder="1" applyAlignment="1">
      <alignment horizontal="center" vertical="center" wrapText="1"/>
      <protection/>
    </xf>
    <xf numFmtId="0" fontId="43" fillId="34" borderId="11" xfId="0" applyFont="1" applyFill="1" applyBorder="1" applyAlignment="1">
      <alignment horizontal="left" vertical="center" wrapText="1"/>
    </xf>
    <xf numFmtId="49" fontId="44" fillId="27" borderId="0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vertical="center" wrapText="1"/>
    </xf>
    <xf numFmtId="0" fontId="36" fillId="27" borderId="11" xfId="0" applyFont="1" applyFill="1" applyBorder="1" applyAlignment="1">
      <alignment wrapText="1"/>
    </xf>
    <xf numFmtId="2" fontId="43" fillId="35" borderId="11" xfId="0" applyNumberFormat="1" applyFont="1" applyFill="1" applyBorder="1" applyAlignment="1">
      <alignment vertical="center" wrapText="1"/>
    </xf>
    <xf numFmtId="0" fontId="61" fillId="27" borderId="11" xfId="0" applyFont="1" applyFill="1" applyBorder="1" applyAlignment="1">
      <alignment wrapText="1"/>
    </xf>
    <xf numFmtId="49" fontId="44" fillId="27" borderId="0" xfId="0" applyNumberFormat="1" applyFont="1" applyFill="1" applyBorder="1" applyAlignment="1">
      <alignment horizontal="left" wrapText="1"/>
    </xf>
    <xf numFmtId="49" fontId="61" fillId="27" borderId="11" xfId="0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center" vertical="top" wrapText="1"/>
    </xf>
    <xf numFmtId="49" fontId="44" fillId="27" borderId="0" xfId="0" applyNumberFormat="1" applyFont="1" applyFill="1" applyBorder="1" applyAlignment="1">
      <alignment horizontal="center" vertical="top" wrapText="1"/>
    </xf>
    <xf numFmtId="49" fontId="44" fillId="27" borderId="11" xfId="64" applyNumberFormat="1" applyFont="1" applyFill="1" applyBorder="1" applyAlignment="1">
      <alignment horizontal="center" vertical="top" wrapText="1"/>
      <protection/>
    </xf>
    <xf numFmtId="49" fontId="44" fillId="0" borderId="17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right" vertical="center" wrapText="1"/>
    </xf>
    <xf numFmtId="0" fontId="45" fillId="27" borderId="11" xfId="0" applyFont="1" applyFill="1" applyBorder="1" applyAlignment="1">
      <alignment vertical="top" wrapText="1"/>
    </xf>
    <xf numFmtId="49" fontId="36" fillId="27" borderId="21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vertical="top" wrapText="1"/>
    </xf>
    <xf numFmtId="0" fontId="36" fillId="27" borderId="21" xfId="0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left" vertical="top" wrapText="1"/>
    </xf>
    <xf numFmtId="0" fontId="36" fillId="27" borderId="20" xfId="0" applyFont="1" applyFill="1" applyBorder="1" applyAlignment="1">
      <alignment horizontal="center" vertical="center" wrapText="1"/>
    </xf>
    <xf numFmtId="49" fontId="45" fillId="27" borderId="19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left" vertical="top" wrapText="1"/>
    </xf>
    <xf numFmtId="49" fontId="45" fillId="27" borderId="11" xfId="0" applyNumberFormat="1" applyFont="1" applyFill="1" applyBorder="1" applyAlignment="1">
      <alignment horizontal="center" vertical="center"/>
    </xf>
    <xf numFmtId="49" fontId="36" fillId="27" borderId="13" xfId="0" applyNumberFormat="1" applyFont="1" applyFill="1" applyBorder="1" applyAlignment="1">
      <alignment horizontal="center" vertical="center" wrapText="1"/>
    </xf>
    <xf numFmtId="49" fontId="36" fillId="27" borderId="24" xfId="0" applyNumberFormat="1" applyFont="1" applyFill="1" applyBorder="1" applyAlignment="1">
      <alignment horizontal="center" vertical="center" wrapText="1"/>
    </xf>
    <xf numFmtId="49" fontId="45" fillId="27" borderId="13" xfId="0" applyNumberFormat="1" applyFont="1" applyFill="1" applyBorder="1" applyAlignment="1">
      <alignment horizontal="center" vertical="center" wrapText="1"/>
    </xf>
    <xf numFmtId="49" fontId="36" fillId="27" borderId="10" xfId="0" applyNumberFormat="1" applyFont="1" applyFill="1" applyBorder="1" applyAlignment="1">
      <alignment horizontal="center" vertical="center" wrapText="1"/>
    </xf>
    <xf numFmtId="49" fontId="36" fillId="27" borderId="23" xfId="0" applyNumberFormat="1" applyFont="1" applyFill="1" applyBorder="1" applyAlignment="1">
      <alignment horizontal="center" vertical="center" wrapText="1"/>
    </xf>
    <xf numFmtId="49" fontId="45" fillId="27" borderId="17" xfId="0" applyNumberFormat="1" applyFont="1" applyFill="1" applyBorder="1" applyAlignment="1">
      <alignment horizontal="center" vertical="center" wrapText="1"/>
    </xf>
    <xf numFmtId="49" fontId="36" fillId="27" borderId="15" xfId="0" applyNumberFormat="1" applyFont="1" applyFill="1" applyBorder="1" applyAlignment="1">
      <alignment horizontal="center" vertical="center" wrapText="1"/>
    </xf>
    <xf numFmtId="49" fontId="45" fillId="27" borderId="14" xfId="0" applyNumberFormat="1" applyFont="1" applyFill="1" applyBorder="1" applyAlignment="1">
      <alignment horizontal="center" vertical="center" wrapText="1"/>
    </xf>
    <xf numFmtId="0" fontId="36" fillId="27" borderId="14" xfId="0" applyFont="1" applyFill="1" applyBorder="1" applyAlignment="1">
      <alignment horizontal="center" vertical="center" wrapText="1"/>
    </xf>
    <xf numFmtId="49" fontId="36" fillId="27" borderId="14" xfId="0" applyNumberFormat="1" applyFont="1" applyFill="1" applyBorder="1" applyAlignment="1">
      <alignment horizontal="center" vertical="center" wrapText="1"/>
    </xf>
    <xf numFmtId="49" fontId="36" fillId="27" borderId="26" xfId="0" applyNumberFormat="1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center" vertical="center" wrapText="1"/>
    </xf>
    <xf numFmtId="188" fontId="3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45" fillId="27" borderId="11" xfId="0" applyFont="1" applyFill="1" applyBorder="1" applyAlignment="1">
      <alignment vertical="center" wrapText="1"/>
    </xf>
    <xf numFmtId="0" fontId="48" fillId="27" borderId="11" xfId="0" applyNumberFormat="1" applyFont="1" applyFill="1" applyBorder="1" applyAlignment="1">
      <alignment vertical="top" wrapText="1"/>
    </xf>
    <xf numFmtId="188" fontId="36" fillId="27" borderId="11" xfId="54" applyNumberFormat="1" applyFont="1" applyFill="1" applyBorder="1" applyAlignment="1" applyProtection="1">
      <alignment vertical="top" wrapText="1"/>
      <protection hidden="1"/>
    </xf>
    <xf numFmtId="0" fontId="43" fillId="36" borderId="11" xfId="0" applyFont="1" applyFill="1" applyBorder="1" applyAlignment="1">
      <alignment horizontal="left" vertical="center" wrapText="1"/>
    </xf>
    <xf numFmtId="0" fontId="43" fillId="37" borderId="11" xfId="0" applyFont="1" applyFill="1" applyBorder="1" applyAlignment="1">
      <alignment vertical="center" wrapText="1"/>
    </xf>
    <xf numFmtId="2" fontId="43" fillId="38" borderId="11" xfId="0" applyNumberFormat="1" applyFont="1" applyFill="1" applyBorder="1" applyAlignment="1">
      <alignment vertical="center" wrapText="1"/>
    </xf>
    <xf numFmtId="49" fontId="36" fillId="27" borderId="11" xfId="56" applyNumberFormat="1" applyFont="1" applyFill="1" applyBorder="1" applyAlignment="1">
      <alignment horizontal="center" vertical="center" wrapText="1"/>
      <protection/>
    </xf>
    <xf numFmtId="188" fontId="36" fillId="27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left" vertical="center" wrapText="1"/>
    </xf>
    <xf numFmtId="49" fontId="44" fillId="27" borderId="19" xfId="0" applyNumberFormat="1" applyFont="1" applyFill="1" applyBorder="1" applyAlignment="1">
      <alignment horizontal="right" vertical="center" wrapText="1"/>
    </xf>
    <xf numFmtId="0" fontId="43" fillId="26" borderId="19" xfId="0" applyFont="1" applyFill="1" applyBorder="1" applyAlignment="1">
      <alignment horizontal="center" vertical="center" wrapText="1"/>
    </xf>
    <xf numFmtId="0" fontId="43" fillId="26" borderId="17" xfId="0" applyFont="1" applyFill="1" applyBorder="1" applyAlignment="1">
      <alignment horizontal="center" vertical="center" wrapText="1"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horizontal="center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36" fillId="26" borderId="17" xfId="0" applyNumberFormat="1" applyFont="1" applyFill="1" applyBorder="1" applyAlignment="1">
      <alignment horizontal="left" vertical="center" wrapText="1"/>
    </xf>
    <xf numFmtId="49" fontId="36" fillId="26" borderId="19" xfId="0" applyNumberFormat="1" applyFont="1" applyFill="1" applyBorder="1" applyAlignment="1">
      <alignment horizontal="right" vertical="center" wrapText="1"/>
    </xf>
    <xf numFmtId="0" fontId="62" fillId="32" borderId="40" xfId="55" applyFont="1" applyFill="1" applyBorder="1" applyAlignment="1">
      <alignment horizontal="left" wrapText="1"/>
      <protection/>
    </xf>
    <xf numFmtId="49" fontId="44" fillId="32" borderId="11" xfId="64" applyNumberFormat="1" applyFont="1" applyFill="1" applyBorder="1" applyAlignment="1">
      <alignment horizontal="center" vertical="center" wrapText="1"/>
      <protection/>
    </xf>
    <xf numFmtId="49" fontId="44" fillId="32" borderId="11" xfId="0" applyNumberFormat="1" applyFont="1" applyFill="1" applyBorder="1" applyAlignment="1">
      <alignment horizontal="center" vertical="center" wrapText="1"/>
    </xf>
    <xf numFmtId="49" fontId="44" fillId="32" borderId="19" xfId="0" applyNumberFormat="1" applyFont="1" applyFill="1" applyBorder="1" applyAlignment="1">
      <alignment horizontal="center" vertical="center" wrapText="1"/>
    </xf>
    <xf numFmtId="49" fontId="44" fillId="39" borderId="16" xfId="0" applyNumberFormat="1" applyFont="1" applyFill="1" applyBorder="1" applyAlignment="1">
      <alignment horizontal="right" vertical="center" wrapText="1"/>
    </xf>
    <xf numFmtId="49" fontId="44" fillId="39" borderId="10" xfId="0" applyNumberFormat="1" applyFont="1" applyFill="1" applyBorder="1" applyAlignment="1">
      <alignment horizontal="left" vertical="center" wrapText="1"/>
    </xf>
    <xf numFmtId="0" fontId="44" fillId="32" borderId="11" xfId="0" applyFont="1" applyFill="1" applyBorder="1" applyAlignment="1">
      <alignment vertical="center" wrapText="1"/>
    </xf>
    <xf numFmtId="180" fontId="0" fillId="0" borderId="19" xfId="0" applyNumberFormat="1" applyBorder="1" applyAlignment="1">
      <alignment horizontal="right"/>
    </xf>
    <xf numFmtId="180" fontId="0" fillId="30" borderId="19" xfId="0" applyNumberFormat="1" applyFill="1" applyBorder="1" applyAlignment="1">
      <alignment horizontal="right"/>
    </xf>
    <xf numFmtId="180" fontId="0" fillId="40" borderId="19" xfId="0" applyNumberFormat="1" applyFill="1" applyBorder="1" applyAlignment="1">
      <alignment horizontal="right"/>
    </xf>
    <xf numFmtId="180" fontId="0" fillId="32" borderId="19" xfId="0" applyNumberFormat="1" applyFill="1" applyBorder="1" applyAlignment="1">
      <alignment horizontal="right"/>
    </xf>
    <xf numFmtId="181" fontId="35" fillId="25" borderId="13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wrapText="1"/>
    </xf>
    <xf numFmtId="49" fontId="43" fillId="26" borderId="11" xfId="0" applyNumberFormat="1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justify" wrapText="1"/>
    </xf>
    <xf numFmtId="2" fontId="45" fillId="27" borderId="19" xfId="64" applyNumberFormat="1" applyFont="1" applyFill="1" applyBorder="1" applyAlignment="1">
      <alignment horizontal="left" vertical="center" wrapText="1"/>
      <protection/>
    </xf>
    <xf numFmtId="2" fontId="36" fillId="27" borderId="19" xfId="64" applyNumberFormat="1" applyFont="1" applyFill="1" applyBorder="1" applyAlignment="1">
      <alignment horizontal="left" vertical="center" wrapText="1"/>
      <protection/>
    </xf>
    <xf numFmtId="49" fontId="45" fillId="26" borderId="20" xfId="0" applyNumberFormat="1" applyFont="1" applyFill="1" applyBorder="1" applyAlignment="1">
      <alignment horizontal="center" vertical="center" wrapText="1"/>
    </xf>
    <xf numFmtId="49" fontId="45" fillId="26" borderId="21" xfId="0" applyNumberFormat="1" applyFont="1" applyFill="1" applyBorder="1" applyAlignment="1">
      <alignment horizontal="center" vertical="center" wrapText="1"/>
    </xf>
    <xf numFmtId="0" fontId="45" fillId="26" borderId="27" xfId="0" applyFont="1" applyFill="1" applyBorder="1" applyAlignment="1">
      <alignment horizontal="center" vertical="center" wrapText="1"/>
    </xf>
    <xf numFmtId="49" fontId="45" fillId="26" borderId="28" xfId="0" applyNumberFormat="1" applyFont="1" applyFill="1" applyBorder="1" applyAlignment="1">
      <alignment horizontal="center" vertical="center" wrapText="1"/>
    </xf>
    <xf numFmtId="49" fontId="36" fillId="27" borderId="37" xfId="0" applyNumberFormat="1" applyFont="1" applyFill="1" applyBorder="1" applyAlignment="1">
      <alignment horizontal="center" vertical="center" wrapText="1"/>
    </xf>
    <xf numFmtId="0" fontId="36" fillId="27" borderId="34" xfId="0" applyFont="1" applyFill="1" applyBorder="1" applyAlignment="1">
      <alignment horizontal="center" vertical="center" wrapText="1"/>
    </xf>
    <xf numFmtId="49" fontId="36" fillId="27" borderId="38" xfId="0" applyNumberFormat="1" applyFont="1" applyFill="1" applyBorder="1" applyAlignment="1">
      <alignment horizontal="center" vertical="center" wrapText="1"/>
    </xf>
    <xf numFmtId="49" fontId="36" fillId="27" borderId="20" xfId="0" applyNumberFormat="1" applyFont="1" applyFill="1" applyBorder="1" applyAlignment="1">
      <alignment horizontal="center" vertical="center" wrapText="1"/>
    </xf>
    <xf numFmtId="49" fontId="45" fillId="26" borderId="29" xfId="0" applyNumberFormat="1" applyFont="1" applyFill="1" applyBorder="1" applyAlignment="1">
      <alignment horizontal="center" vertical="center" wrapText="1"/>
    </xf>
    <xf numFmtId="49" fontId="45" fillId="26" borderId="30" xfId="0" applyNumberFormat="1" applyFont="1" applyFill="1" applyBorder="1" applyAlignment="1">
      <alignment horizontal="center" vertical="center" wrapText="1"/>
    </xf>
    <xf numFmtId="0" fontId="45" fillId="26" borderId="25" xfId="0" applyFont="1" applyFill="1" applyBorder="1" applyAlignment="1">
      <alignment horizontal="center" vertical="center" wrapText="1"/>
    </xf>
    <xf numFmtId="0" fontId="45" fillId="26" borderId="26" xfId="0" applyFont="1" applyFill="1" applyBorder="1" applyAlignment="1">
      <alignment horizontal="center" vertical="center" wrapText="1"/>
    </xf>
    <xf numFmtId="49" fontId="45" fillId="26" borderId="11" xfId="56" applyNumberFormat="1" applyFont="1" applyFill="1" applyBorder="1" applyAlignment="1">
      <alignment horizontal="center" vertical="center" wrapText="1"/>
      <protection/>
    </xf>
    <xf numFmtId="0" fontId="48" fillId="27" borderId="11" xfId="42" applyFont="1" applyFill="1" applyBorder="1" applyAlignment="1" applyProtection="1">
      <alignment horizontal="left" vertical="top" wrapText="1"/>
      <protection/>
    </xf>
    <xf numFmtId="49" fontId="45" fillId="26" borderId="23" xfId="0" applyNumberFormat="1" applyFont="1" applyFill="1" applyBorder="1" applyAlignment="1">
      <alignment horizontal="center" vertical="center" wrapText="1"/>
    </xf>
    <xf numFmtId="0" fontId="45" fillId="27" borderId="19" xfId="0" applyFont="1" applyFill="1" applyBorder="1" applyAlignment="1">
      <alignment horizontal="center" vertical="center" wrapText="1"/>
    </xf>
    <xf numFmtId="0" fontId="45" fillId="26" borderId="14" xfId="0" applyFont="1" applyFill="1" applyBorder="1" applyAlignment="1">
      <alignment horizontal="center" vertical="center" wrapText="1"/>
    </xf>
    <xf numFmtId="0" fontId="45" fillId="26" borderId="15" xfId="0" applyFont="1" applyFill="1" applyBorder="1" applyAlignment="1">
      <alignment horizontal="center" vertical="center" wrapText="1"/>
    </xf>
    <xf numFmtId="0" fontId="36" fillId="27" borderId="11" xfId="42" applyFont="1" applyFill="1" applyBorder="1" applyAlignment="1" applyProtection="1">
      <alignment horizontal="left" vertical="top" wrapText="1"/>
      <protection/>
    </xf>
    <xf numFmtId="0" fontId="36" fillId="27" borderId="11" xfId="42" applyFont="1" applyFill="1" applyBorder="1" applyAlignment="1" applyProtection="1">
      <alignment horizontal="left" wrapText="1"/>
      <protection/>
    </xf>
    <xf numFmtId="0" fontId="45" fillId="27" borderId="11" xfId="0" applyFont="1" applyFill="1" applyBorder="1" applyAlignment="1">
      <alignment horizontal="left" vertical="center" wrapText="1"/>
    </xf>
    <xf numFmtId="49" fontId="45" fillId="26" borderId="19" xfId="0" applyNumberFormat="1" applyFont="1" applyFill="1" applyBorder="1" applyAlignment="1">
      <alignment horizontal="center" vertical="center"/>
    </xf>
    <xf numFmtId="49" fontId="45" fillId="26" borderId="14" xfId="0" applyNumberFormat="1" applyFont="1" applyFill="1" applyBorder="1" applyAlignment="1">
      <alignment horizontal="center" vertical="center"/>
    </xf>
    <xf numFmtId="49" fontId="45" fillId="26" borderId="15" xfId="0" applyNumberFormat="1" applyFont="1" applyFill="1" applyBorder="1" applyAlignment="1">
      <alignment horizontal="center" vertical="center" wrapText="1"/>
    </xf>
    <xf numFmtId="49" fontId="36" fillId="26" borderId="14" xfId="0" applyNumberFormat="1" applyFont="1" applyFill="1" applyBorder="1" applyAlignment="1">
      <alignment horizontal="center" vertical="center" wrapText="1"/>
    </xf>
    <xf numFmtId="49" fontId="36" fillId="26" borderId="15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wrapText="1"/>
    </xf>
    <xf numFmtId="0" fontId="36" fillId="27" borderId="19" xfId="0" applyFont="1" applyFill="1" applyBorder="1" applyAlignment="1">
      <alignment horizontal="left" vertical="center" wrapText="1"/>
    </xf>
    <xf numFmtId="0" fontId="45" fillId="26" borderId="11" xfId="0" applyFont="1" applyFill="1" applyBorder="1" applyAlignment="1">
      <alignment horizontal="left" vertical="center" wrapText="1"/>
    </xf>
    <xf numFmtId="49" fontId="36" fillId="27" borderId="11" xfId="0" applyNumberFormat="1" applyFont="1" applyFill="1" applyBorder="1" applyAlignment="1">
      <alignment horizontal="center" vertical="center"/>
    </xf>
    <xf numFmtId="0" fontId="45" fillId="26" borderId="19" xfId="0" applyFont="1" applyFill="1" applyBorder="1" applyAlignment="1">
      <alignment horizontal="left" vertical="center" wrapText="1"/>
    </xf>
    <xf numFmtId="0" fontId="45" fillId="27" borderId="23" xfId="0" applyFont="1" applyFill="1" applyBorder="1" applyAlignment="1">
      <alignment vertical="center" wrapText="1"/>
    </xf>
    <xf numFmtId="49" fontId="36" fillId="27" borderId="16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justify" vertical="top" wrapText="1"/>
    </xf>
    <xf numFmtId="0" fontId="36" fillId="27" borderId="13" xfId="0" applyFont="1" applyFill="1" applyBorder="1" applyAlignment="1">
      <alignment horizontal="justify" vertical="top" wrapText="1"/>
    </xf>
    <xf numFmtId="188" fontId="45" fillId="27" borderId="11" xfId="53" applyNumberFormat="1" applyFont="1" applyFill="1" applyBorder="1" applyAlignment="1" applyProtection="1">
      <alignment horizontal="left" vertical="top" wrapText="1"/>
      <protection hidden="1"/>
    </xf>
    <xf numFmtId="0" fontId="36" fillId="27" borderId="19" xfId="55" applyFont="1" applyFill="1" applyBorder="1" applyAlignment="1">
      <alignment horizontal="left" vertical="top" wrapText="1"/>
      <protection/>
    </xf>
    <xf numFmtId="0" fontId="45" fillId="27" borderId="11" xfId="0" applyFont="1" applyFill="1" applyBorder="1" applyAlignment="1">
      <alignment horizontal="justify" wrapText="1"/>
    </xf>
    <xf numFmtId="190" fontId="36" fillId="27" borderId="19" xfId="0" applyNumberFormat="1" applyFont="1" applyFill="1" applyBorder="1" applyAlignment="1">
      <alignment horizontal="right" vertical="center"/>
    </xf>
    <xf numFmtId="190" fontId="45" fillId="26" borderId="19" xfId="0" applyNumberFormat="1" applyFont="1" applyFill="1" applyBorder="1" applyAlignment="1">
      <alignment horizontal="right" vertical="center" wrapText="1"/>
    </xf>
    <xf numFmtId="190" fontId="45" fillId="27" borderId="19" xfId="0" applyNumberFormat="1" applyFont="1" applyFill="1" applyBorder="1" applyAlignment="1">
      <alignment horizontal="right" vertical="center"/>
    </xf>
    <xf numFmtId="49" fontId="45" fillId="26" borderId="31" xfId="0" applyNumberFormat="1" applyFont="1" applyFill="1" applyBorder="1" applyAlignment="1">
      <alignment horizontal="center" vertical="center" wrapText="1"/>
    </xf>
    <xf numFmtId="49" fontId="45" fillId="27" borderId="22" xfId="0" applyNumberFormat="1" applyFont="1" applyFill="1" applyBorder="1" applyAlignment="1">
      <alignment horizontal="center" vertical="center" wrapText="1"/>
    </xf>
    <xf numFmtId="190" fontId="45" fillId="27" borderId="11" xfId="0" applyNumberFormat="1" applyFont="1" applyFill="1" applyBorder="1" applyAlignment="1">
      <alignment horizontal="right" vertical="center"/>
    </xf>
    <xf numFmtId="190" fontId="36" fillId="27" borderId="11" xfId="0" applyNumberFormat="1" applyFont="1" applyFill="1" applyBorder="1" applyAlignment="1">
      <alignment horizontal="right" vertical="center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0" fontId="45" fillId="26" borderId="19" xfId="0" applyFont="1" applyFill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/>
    </xf>
    <xf numFmtId="0" fontId="45" fillId="27" borderId="11" xfId="0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49" fontId="45" fillId="27" borderId="16" xfId="0" applyNumberFormat="1" applyFont="1" applyFill="1" applyBorder="1" applyAlignment="1">
      <alignment horizontal="center" vertical="center" wrapText="1"/>
    </xf>
    <xf numFmtId="49" fontId="45" fillId="27" borderId="10" xfId="0" applyNumberFormat="1" applyFont="1" applyFill="1" applyBorder="1" applyAlignment="1">
      <alignment horizontal="center" vertical="center" wrapText="1"/>
    </xf>
    <xf numFmtId="49" fontId="45" fillId="26" borderId="14" xfId="0" applyNumberFormat="1" applyFont="1" applyFill="1" applyBorder="1" applyAlignment="1">
      <alignment horizontal="center" vertical="center" wrapText="1"/>
    </xf>
    <xf numFmtId="49" fontId="36" fillId="26" borderId="26" xfId="0" applyNumberFormat="1" applyFont="1" applyFill="1" applyBorder="1" applyAlignment="1">
      <alignment horizontal="center" vertical="center" wrapText="1"/>
    </xf>
    <xf numFmtId="0" fontId="45" fillId="26" borderId="16" xfId="0" applyFont="1" applyFill="1" applyBorder="1" applyAlignment="1">
      <alignment horizontal="center" vertical="center" wrapText="1"/>
    </xf>
    <xf numFmtId="49" fontId="45" fillId="26" borderId="10" xfId="0" applyNumberFormat="1" applyFont="1" applyFill="1" applyBorder="1" applyAlignment="1">
      <alignment horizontal="center" vertical="center" wrapText="1"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/>
    </xf>
    <xf numFmtId="49" fontId="36" fillId="27" borderId="15" xfId="0" applyNumberFormat="1" applyFont="1" applyFill="1" applyBorder="1" applyAlignment="1">
      <alignment horizontal="center" vertical="center"/>
    </xf>
    <xf numFmtId="0" fontId="45" fillId="27" borderId="14" xfId="0" applyFont="1" applyFill="1" applyBorder="1" applyAlignment="1">
      <alignment horizontal="center" vertical="center" wrapText="1"/>
    </xf>
    <xf numFmtId="49" fontId="45" fillId="27" borderId="15" xfId="0" applyNumberFormat="1" applyFont="1" applyFill="1" applyBorder="1" applyAlignment="1">
      <alignment horizontal="center" vertical="center" wrapText="1"/>
    </xf>
    <xf numFmtId="0" fontId="36" fillId="26" borderId="15" xfId="0" applyFont="1" applyFill="1" applyBorder="1" applyAlignment="1">
      <alignment horizontal="center" vertical="center" wrapText="1"/>
    </xf>
    <xf numFmtId="49" fontId="36" fillId="26" borderId="16" xfId="0" applyNumberFormat="1" applyFont="1" applyFill="1" applyBorder="1" applyAlignment="1">
      <alignment horizontal="center" vertical="center" wrapText="1"/>
    </xf>
    <xf numFmtId="49" fontId="36" fillId="26" borderId="10" xfId="0" applyNumberFormat="1" applyFont="1" applyFill="1" applyBorder="1" applyAlignment="1">
      <alignment horizontal="center" vertical="center" wrapText="1"/>
    </xf>
    <xf numFmtId="0" fontId="36" fillId="27" borderId="16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horizontal="center" vertical="center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7" borderId="25" xfId="0" applyFont="1" applyFill="1" applyBorder="1" applyAlignment="1">
      <alignment horizontal="justify" wrapText="1"/>
    </xf>
    <xf numFmtId="0" fontId="45" fillId="27" borderId="25" xfId="0" applyFont="1" applyFill="1" applyBorder="1" applyAlignment="1">
      <alignment vertical="center" wrapText="1"/>
    </xf>
    <xf numFmtId="0" fontId="36" fillId="27" borderId="25" xfId="0" applyFont="1" applyFill="1" applyBorder="1" applyAlignment="1">
      <alignment wrapText="1"/>
    </xf>
    <xf numFmtId="0" fontId="45" fillId="27" borderId="11" xfId="0" applyFont="1" applyFill="1" applyBorder="1" applyAlignment="1">
      <alignment wrapText="1"/>
    </xf>
    <xf numFmtId="0" fontId="45" fillId="26" borderId="41" xfId="0" applyFont="1" applyFill="1" applyBorder="1" applyAlignment="1">
      <alignment horizontal="left" vertical="center" wrapText="1"/>
    </xf>
    <xf numFmtId="0" fontId="48" fillId="26" borderId="38" xfId="0" applyFont="1" applyFill="1" applyBorder="1" applyAlignment="1">
      <alignment horizontal="left" vertical="center" wrapText="1"/>
    </xf>
    <xf numFmtId="0" fontId="45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horizontal="justify" vertical="center" wrapText="1"/>
    </xf>
    <xf numFmtId="0" fontId="48" fillId="26" borderId="25" xfId="0" applyFont="1" applyFill="1" applyBorder="1" applyAlignment="1">
      <alignment horizontal="left" vertical="center" wrapText="1"/>
    </xf>
    <xf numFmtId="0" fontId="36" fillId="27" borderId="25" xfId="0" applyFont="1" applyFill="1" applyBorder="1" applyAlignment="1">
      <alignment vertical="center" wrapText="1"/>
    </xf>
    <xf numFmtId="0" fontId="36" fillId="27" borderId="25" xfId="0" applyFont="1" applyFill="1" applyBorder="1" applyAlignment="1">
      <alignment horizontal="left" vertical="center" wrapText="1"/>
    </xf>
    <xf numFmtId="0" fontId="50" fillId="27" borderId="11" xfId="42" applyFont="1" applyFill="1" applyBorder="1" applyAlignment="1" applyProtection="1">
      <alignment horizontal="left" vertical="top" wrapText="1"/>
      <protection/>
    </xf>
    <xf numFmtId="0" fontId="48" fillId="27" borderId="25" xfId="0" applyFont="1" applyFill="1" applyBorder="1" applyAlignment="1">
      <alignment horizontal="left" vertical="top" wrapText="1"/>
    </xf>
    <xf numFmtId="0" fontId="36" fillId="27" borderId="25" xfId="0" applyFont="1" applyFill="1" applyBorder="1" applyAlignment="1">
      <alignment vertical="top" wrapText="1"/>
    </xf>
    <xf numFmtId="0" fontId="36" fillId="27" borderId="25" xfId="0" applyFont="1" applyFill="1" applyBorder="1" applyAlignment="1">
      <alignment horizontal="justify" vertical="top" wrapText="1"/>
    </xf>
    <xf numFmtId="0" fontId="45" fillId="27" borderId="25" xfId="0" applyFont="1" applyFill="1" applyBorder="1" applyAlignment="1">
      <alignment horizontal="left" vertical="center" wrapText="1"/>
    </xf>
    <xf numFmtId="0" fontId="36" fillId="27" borderId="42" xfId="0" applyFont="1" applyFill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wrapText="1"/>
    </xf>
    <xf numFmtId="0" fontId="62" fillId="0" borderId="25" xfId="0" applyFont="1" applyBorder="1" applyAlignment="1">
      <alignment vertical="top" wrapText="1"/>
    </xf>
    <xf numFmtId="0" fontId="44" fillId="0" borderId="25" xfId="0" applyFont="1" applyBorder="1" applyAlignment="1">
      <alignment horizontal="justify" vertical="center" wrapText="1"/>
    </xf>
    <xf numFmtId="0" fontId="43" fillId="26" borderId="41" xfId="0" applyFont="1" applyFill="1" applyBorder="1" applyAlignment="1">
      <alignment horizontal="left" vertical="center" wrapText="1"/>
    </xf>
    <xf numFmtId="0" fontId="43" fillId="35" borderId="25" xfId="0" applyFont="1" applyFill="1" applyBorder="1" applyAlignment="1">
      <alignment vertical="top" wrapText="1"/>
    </xf>
    <xf numFmtId="0" fontId="43" fillId="35" borderId="25" xfId="0" applyFont="1" applyFill="1" applyBorder="1" applyAlignment="1">
      <alignment wrapText="1"/>
    </xf>
    <xf numFmtId="0" fontId="44" fillId="0" borderId="25" xfId="0" applyFont="1" applyBorder="1" applyAlignment="1">
      <alignment horizontal="left" vertical="center" wrapText="1"/>
    </xf>
    <xf numFmtId="9" fontId="0" fillId="0" borderId="0" xfId="0" applyNumberFormat="1" applyAlignment="1">
      <alignment/>
    </xf>
    <xf numFmtId="188" fontId="45" fillId="27" borderId="11" xfId="54" applyNumberFormat="1" applyFont="1" applyFill="1" applyBorder="1" applyAlignment="1" applyProtection="1">
      <alignment vertical="center" wrapText="1"/>
      <protection hidden="1"/>
    </xf>
    <xf numFmtId="190" fontId="44" fillId="27" borderId="11" xfId="0" applyNumberFormat="1" applyFont="1" applyFill="1" applyBorder="1" applyAlignment="1">
      <alignment horizontal="right" vertical="center"/>
    </xf>
    <xf numFmtId="49" fontId="36" fillId="27" borderId="11" xfId="0" applyNumberFormat="1" applyFont="1" applyFill="1" applyBorder="1" applyAlignment="1">
      <alignment horizontal="center" vertical="center"/>
    </xf>
    <xf numFmtId="49" fontId="49" fillId="27" borderId="17" xfId="0" applyNumberFormat="1" applyFont="1" applyFill="1" applyBorder="1" applyAlignment="1">
      <alignment horizontal="center" vertical="center" wrapText="1"/>
    </xf>
    <xf numFmtId="49" fontId="44" fillId="26" borderId="16" xfId="0" applyNumberFormat="1" applyFont="1" applyFill="1" applyBorder="1" applyAlignment="1">
      <alignment horizontal="left" vertical="center"/>
    </xf>
    <xf numFmtId="49" fontId="44" fillId="26" borderId="10" xfId="0" applyNumberFormat="1" applyFont="1" applyFill="1" applyBorder="1" applyAlignment="1">
      <alignment horizontal="left" vertical="center"/>
    </xf>
    <xf numFmtId="2" fontId="44" fillId="27" borderId="0" xfId="0" applyNumberFormat="1" applyFont="1" applyFill="1" applyAlignment="1">
      <alignment horizontal="left" vertical="center" wrapText="1"/>
    </xf>
    <xf numFmtId="0" fontId="43" fillId="41" borderId="43" xfId="0" applyNumberFormat="1" applyFont="1" applyFill="1" applyBorder="1" applyAlignment="1">
      <alignment vertical="top" wrapText="1"/>
    </xf>
    <xf numFmtId="49" fontId="43" fillId="26" borderId="16" xfId="0" applyNumberFormat="1" applyFont="1" applyFill="1" applyBorder="1" applyAlignment="1">
      <alignment horizontal="left" vertical="center"/>
    </xf>
    <xf numFmtId="49" fontId="43" fillId="26" borderId="10" xfId="0" applyNumberFormat="1" applyFont="1" applyFill="1" applyBorder="1" applyAlignment="1">
      <alignment horizontal="left" vertical="center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49" fontId="43" fillId="26" borderId="16" xfId="0" applyNumberFormat="1" applyFont="1" applyFill="1" applyBorder="1" applyAlignment="1">
      <alignment horizontal="right" vertical="center" wrapText="1"/>
    </xf>
    <xf numFmtId="49" fontId="43" fillId="26" borderId="10" xfId="0" applyNumberFormat="1" applyFont="1" applyFill="1" applyBorder="1" applyAlignment="1">
      <alignment horizontal="left" vertical="center" wrapText="1"/>
    </xf>
    <xf numFmtId="0" fontId="44" fillId="27" borderId="0" xfId="0" applyFont="1" applyFill="1" applyAlignment="1">
      <alignment horizontal="justify" vertical="center"/>
    </xf>
    <xf numFmtId="49" fontId="43" fillId="27" borderId="17" xfId="64" applyNumberFormat="1" applyFont="1" applyFill="1" applyBorder="1" applyAlignment="1">
      <alignment horizontal="center" vertical="center" wrapText="1"/>
      <protection/>
    </xf>
    <xf numFmtId="0" fontId="63" fillId="27" borderId="11" xfId="55" applyFont="1" applyFill="1" applyBorder="1" applyAlignment="1">
      <alignment horizontal="left" wrapText="1"/>
      <protection/>
    </xf>
    <xf numFmtId="0" fontId="45" fillId="26" borderId="19" xfId="0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49" fontId="36" fillId="27" borderId="11" xfId="0" applyNumberFormat="1" applyFont="1" applyFill="1" applyBorder="1" applyAlignment="1">
      <alignment horizontal="center" vertical="center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left" vertical="center" wrapText="1"/>
    </xf>
    <xf numFmtId="49" fontId="36" fillId="27" borderId="19" xfId="0" applyNumberFormat="1" applyFont="1" applyFill="1" applyBorder="1" applyAlignment="1">
      <alignment horizontal="center" vertical="center"/>
    </xf>
    <xf numFmtId="49" fontId="36" fillId="27" borderId="17" xfId="0" applyNumberFormat="1" applyFont="1" applyFill="1" applyBorder="1" applyAlignment="1">
      <alignment horizontal="center" vertical="center"/>
    </xf>
    <xf numFmtId="0" fontId="45" fillId="27" borderId="17" xfId="0" applyFont="1" applyFill="1" applyBorder="1" applyAlignment="1">
      <alignment horizontal="center" vertical="center" wrapText="1"/>
    </xf>
    <xf numFmtId="0" fontId="51" fillId="27" borderId="11" xfId="0" applyFont="1" applyFill="1" applyBorder="1" applyAlignment="1">
      <alignment vertical="top" wrapText="1"/>
    </xf>
    <xf numFmtId="190" fontId="36" fillId="27" borderId="19" xfId="0" applyNumberFormat="1" applyFont="1" applyFill="1" applyBorder="1" applyAlignment="1">
      <alignment horizontal="right" vertical="center" wrapText="1"/>
    </xf>
    <xf numFmtId="3" fontId="45" fillId="27" borderId="14" xfId="0" applyNumberFormat="1" applyFont="1" applyFill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49" fontId="36" fillId="27" borderId="0" xfId="64" applyNumberFormat="1" applyFont="1" applyFill="1" applyBorder="1" applyAlignment="1">
      <alignment horizontal="center" vertical="center" wrapText="1"/>
      <protection/>
    </xf>
    <xf numFmtId="0" fontId="45" fillId="27" borderId="42" xfId="0" applyFont="1" applyFill="1" applyBorder="1" applyAlignment="1">
      <alignment horizontal="left" vertical="center" wrapText="1"/>
    </xf>
    <xf numFmtId="49" fontId="45" fillId="27" borderId="17" xfId="64" applyNumberFormat="1" applyFont="1" applyFill="1" applyBorder="1" applyAlignment="1">
      <alignment horizontal="center" vertical="center" wrapText="1"/>
      <protection/>
    </xf>
    <xf numFmtId="0" fontId="36" fillId="27" borderId="38" xfId="0" applyFont="1" applyFill="1" applyBorder="1" applyAlignment="1">
      <alignment horizontal="left" vertical="center" wrapText="1"/>
    </xf>
    <xf numFmtId="0" fontId="45" fillId="27" borderId="11" xfId="0" applyFont="1" applyFill="1" applyBorder="1" applyAlignment="1">
      <alignment horizontal="center" vertical="center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0" fontId="36" fillId="27" borderId="0" xfId="0" applyFont="1" applyFill="1" applyAlignment="1">
      <alignment horizontal="justify" vertical="center" wrapText="1"/>
    </xf>
    <xf numFmtId="190" fontId="36" fillId="27" borderId="19" xfId="0" applyNumberFormat="1" applyFont="1" applyFill="1" applyBorder="1" applyAlignment="1">
      <alignment horizontal="right"/>
    </xf>
    <xf numFmtId="190" fontId="36" fillId="27" borderId="11" xfId="0" applyNumberFormat="1" applyFont="1" applyFill="1" applyBorder="1" applyAlignment="1">
      <alignment/>
    </xf>
    <xf numFmtId="49" fontId="45" fillId="26" borderId="19" xfId="0" applyNumberFormat="1" applyFont="1" applyFill="1" applyBorder="1" applyAlignment="1">
      <alignment horizontal="right" vertical="center" wrapText="1"/>
    </xf>
    <xf numFmtId="49" fontId="45" fillId="26" borderId="17" xfId="0" applyNumberFormat="1" applyFont="1" applyFill="1" applyBorder="1" applyAlignment="1">
      <alignment horizontal="left" vertical="center" wrapText="1"/>
    </xf>
    <xf numFmtId="49" fontId="36" fillId="26" borderId="14" xfId="0" applyNumberFormat="1" applyFont="1" applyFill="1" applyBorder="1" applyAlignment="1">
      <alignment horizontal="right" vertical="center" wrapText="1"/>
    </xf>
    <xf numFmtId="49" fontId="36" fillId="26" borderId="15" xfId="0" applyNumberFormat="1" applyFont="1" applyFill="1" applyBorder="1" applyAlignment="1">
      <alignment horizontal="left" vertical="center" wrapText="1"/>
    </xf>
    <xf numFmtId="49" fontId="36" fillId="27" borderId="17" xfId="0" applyNumberFormat="1" applyFont="1" applyFill="1" applyBorder="1" applyAlignment="1">
      <alignment horizontal="left" vertical="center" wrapText="1"/>
    </xf>
    <xf numFmtId="190" fontId="45" fillId="27" borderId="19" xfId="0" applyNumberFormat="1" applyFont="1" applyFill="1" applyBorder="1" applyAlignment="1">
      <alignment horizontal="right"/>
    </xf>
    <xf numFmtId="190" fontId="45" fillId="27" borderId="11" xfId="0" applyNumberFormat="1" applyFont="1" applyFill="1" applyBorder="1" applyAlignment="1">
      <alignment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30" borderId="19" xfId="0" applyNumberFormat="1" applyFont="1" applyFill="1" applyBorder="1" applyAlignment="1">
      <alignment horizontal="center" wrapText="1"/>
    </xf>
    <xf numFmtId="49" fontId="22" fillId="30" borderId="17" xfId="0" applyNumberFormat="1" applyFont="1" applyFill="1" applyBorder="1" applyAlignment="1">
      <alignment horizontal="center" wrapText="1"/>
    </xf>
    <xf numFmtId="0" fontId="22" fillId="31" borderId="44" xfId="0" applyFont="1" applyFill="1" applyBorder="1" applyAlignment="1">
      <alignment horizontal="right" vertical="top" wrapText="1"/>
    </xf>
    <xf numFmtId="0" fontId="22" fillId="31" borderId="17" xfId="0" applyFont="1" applyFill="1" applyBorder="1" applyAlignment="1">
      <alignment horizontal="right" vertical="top" wrapText="1"/>
    </xf>
    <xf numFmtId="0" fontId="24" fillId="30" borderId="19" xfId="57" applyFont="1" applyFill="1" applyBorder="1" applyAlignment="1">
      <alignment horizontal="center" vertical="center" wrapText="1"/>
      <protection/>
    </xf>
    <xf numFmtId="0" fontId="24" fillId="30" borderId="17" xfId="57" applyFont="1" applyFill="1" applyBorder="1" applyAlignment="1">
      <alignment horizontal="center" vertical="center" wrapText="1"/>
      <protection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6" fillId="30" borderId="19" xfId="57" applyFont="1" applyFill="1" applyBorder="1" applyAlignment="1">
      <alignment horizontal="center" vertical="center" wrapText="1"/>
      <protection/>
    </xf>
    <xf numFmtId="0" fontId="26" fillId="30" borderId="17" xfId="57" applyFont="1" applyFill="1" applyBorder="1" applyAlignment="1">
      <alignment horizontal="center" vertical="center" wrapText="1"/>
      <protection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49" fontId="23" fillId="31" borderId="14" xfId="0" applyNumberFormat="1" applyFont="1" applyFill="1" applyBorder="1" applyAlignment="1">
      <alignment horizontal="center" vertical="center" wrapText="1"/>
    </xf>
    <xf numFmtId="49" fontId="23" fillId="31" borderId="15" xfId="0" applyNumberFormat="1" applyFont="1" applyFill="1" applyBorder="1" applyAlignment="1">
      <alignment horizontal="center" vertical="center" wrapText="1"/>
    </xf>
    <xf numFmtId="49" fontId="23" fillId="31" borderId="19" xfId="0" applyNumberFormat="1" applyFont="1" applyFill="1" applyBorder="1" applyAlignment="1">
      <alignment horizontal="center" vertical="center" wrapText="1"/>
    </xf>
    <xf numFmtId="49" fontId="23" fillId="31" borderId="17" xfId="0" applyNumberFormat="1" applyFont="1" applyFill="1" applyBorder="1" applyAlignment="1">
      <alignment horizontal="center" vertical="center" wrapText="1"/>
    </xf>
    <xf numFmtId="0" fontId="24" fillId="27" borderId="19" xfId="57" applyFont="1" applyFill="1" applyBorder="1" applyAlignment="1">
      <alignment horizontal="center" wrapText="1"/>
      <protection/>
    </xf>
    <xf numFmtId="0" fontId="24" fillId="27" borderId="17" xfId="57" applyFont="1" applyFill="1" applyBorder="1" applyAlignment="1">
      <alignment horizontal="center" wrapText="1"/>
      <protection/>
    </xf>
    <xf numFmtId="49" fontId="22" fillId="30" borderId="19" xfId="0" applyNumberFormat="1" applyFont="1" applyFill="1" applyBorder="1" applyAlignment="1">
      <alignment horizontal="right" vertical="center" wrapText="1"/>
    </xf>
    <xf numFmtId="49" fontId="22" fillId="30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horizontal="right" vertical="center" wrapText="1"/>
    </xf>
    <xf numFmtId="49" fontId="22" fillId="31" borderId="19" xfId="0" applyNumberFormat="1" applyFont="1" applyFill="1" applyBorder="1" applyAlignment="1">
      <alignment horizontal="left" vertical="center" wrapText="1"/>
    </xf>
    <xf numFmtId="49" fontId="22" fillId="31" borderId="17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wrapText="1"/>
    </xf>
    <xf numFmtId="49" fontId="22" fillId="26" borderId="17" xfId="0" applyNumberFormat="1" applyFont="1" applyFill="1" applyBorder="1" applyAlignment="1">
      <alignment wrapText="1"/>
    </xf>
    <xf numFmtId="49" fontId="22" fillId="26" borderId="19" xfId="0" applyNumberFormat="1" applyFont="1" applyFill="1" applyBorder="1" applyAlignment="1">
      <alignment horizontal="lef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49" fontId="24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49" fontId="24" fillId="31" borderId="19" xfId="0" applyNumberFormat="1" applyFont="1" applyFill="1" applyBorder="1" applyAlignment="1">
      <alignment horizontal="left" vertical="center" wrapText="1"/>
    </xf>
    <xf numFmtId="49" fontId="24" fillId="31" borderId="17" xfId="0" applyNumberFormat="1" applyFont="1" applyFill="1" applyBorder="1" applyAlignment="1">
      <alignment horizontal="left" vertical="center" wrapText="1"/>
    </xf>
    <xf numFmtId="0" fontId="44" fillId="0" borderId="19" xfId="0" applyFont="1" applyBorder="1" applyAlignment="1">
      <alignment/>
    </xf>
    <xf numFmtId="0" fontId="44" fillId="0" borderId="17" xfId="0" applyFont="1" applyBorder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43" fillId="0" borderId="19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49" fontId="36" fillId="27" borderId="19" xfId="0" applyNumberFormat="1" applyFont="1" applyFill="1" applyBorder="1" applyAlignment="1">
      <alignment horizontal="center" vertical="center" wrapText="1"/>
    </xf>
    <xf numFmtId="49" fontId="36" fillId="27" borderId="17" xfId="0" applyNumberFormat="1" applyFont="1" applyFill="1" applyBorder="1" applyAlignment="1">
      <alignment horizontal="center" vertical="center" wrapText="1"/>
    </xf>
    <xf numFmtId="0" fontId="36" fillId="27" borderId="19" xfId="0" applyFont="1" applyFill="1" applyBorder="1" applyAlignment="1">
      <alignment horizontal="center" vertical="center" wrapText="1"/>
    </xf>
    <xf numFmtId="0" fontId="36" fillId="27" borderId="17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45" fillId="27" borderId="19" xfId="0" applyNumberFormat="1" applyFont="1" applyFill="1" applyBorder="1" applyAlignment="1">
      <alignment horizontal="center" vertical="center" wrapText="1"/>
    </xf>
    <xf numFmtId="49" fontId="45" fillId="27" borderId="17" xfId="0" applyNumberFormat="1" applyFont="1" applyFill="1" applyBorder="1" applyAlignment="1">
      <alignment horizontal="center" vertical="center" wrapText="1"/>
    </xf>
    <xf numFmtId="49" fontId="36" fillId="26" borderId="19" xfId="0" applyNumberFormat="1" applyFont="1" applyFill="1" applyBorder="1" applyAlignment="1">
      <alignment horizontal="center" vertical="center" wrapText="1"/>
    </xf>
    <xf numFmtId="49" fontId="36" fillId="26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6" fillId="27" borderId="19" xfId="57" applyFont="1" applyFill="1" applyBorder="1" applyAlignment="1">
      <alignment horizontal="center" vertical="center" wrapText="1"/>
      <protection/>
    </xf>
    <xf numFmtId="0" fontId="36" fillId="27" borderId="17" xfId="57" applyFont="1" applyFill="1" applyBorder="1" applyAlignment="1">
      <alignment horizontal="center" vertical="center" wrapText="1"/>
      <protection/>
    </xf>
    <xf numFmtId="0" fontId="45" fillId="26" borderId="19" xfId="0" applyFont="1" applyFill="1" applyBorder="1" applyAlignment="1">
      <alignment horizontal="center" vertical="center" wrapText="1"/>
    </xf>
    <xf numFmtId="0" fontId="45" fillId="26" borderId="17" xfId="0" applyFont="1" applyFill="1" applyBorder="1" applyAlignment="1">
      <alignment horizontal="center" vertical="center" wrapText="1"/>
    </xf>
    <xf numFmtId="49" fontId="36" fillId="27" borderId="0" xfId="0" applyNumberFormat="1" applyFont="1" applyFill="1" applyBorder="1" applyAlignment="1">
      <alignment horizontal="right" vertical="center" wrapText="1"/>
    </xf>
    <xf numFmtId="0" fontId="44" fillId="27" borderId="0" xfId="0" applyFont="1" applyFill="1" applyAlignment="1">
      <alignment horizontal="right"/>
    </xf>
    <xf numFmtId="0" fontId="43" fillId="0" borderId="31" xfId="0" applyFont="1" applyBorder="1" applyAlignment="1">
      <alignment horizontal="right" vertical="center" wrapText="1"/>
    </xf>
    <xf numFmtId="0" fontId="0" fillId="0" borderId="31" xfId="0" applyBorder="1" applyAlignment="1">
      <alignment horizontal="right"/>
    </xf>
    <xf numFmtId="49" fontId="36" fillId="27" borderId="11" xfId="0" applyNumberFormat="1" applyFont="1" applyFill="1" applyBorder="1" applyAlignment="1">
      <alignment horizontal="center" vertical="center"/>
    </xf>
    <xf numFmtId="0" fontId="36" fillId="26" borderId="44" xfId="0" applyFont="1" applyFill="1" applyBorder="1" applyAlignment="1">
      <alignment horizontal="center" vertical="center" wrapText="1"/>
    </xf>
    <xf numFmtId="0" fontId="36" fillId="26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5" fillId="27" borderId="11" xfId="0" applyFont="1" applyFill="1" applyBorder="1" applyAlignment="1">
      <alignment horizontal="center" vertical="center"/>
    </xf>
    <xf numFmtId="2" fontId="45" fillId="27" borderId="11" xfId="0" applyNumberFormat="1" applyFont="1" applyFill="1" applyBorder="1" applyAlignment="1">
      <alignment horizontal="center" vertical="center"/>
    </xf>
    <xf numFmtId="49" fontId="45" fillId="27" borderId="11" xfId="0" applyNumberFormat="1" applyFont="1" applyFill="1" applyBorder="1" applyAlignment="1">
      <alignment horizontal="center" vertical="center"/>
    </xf>
    <xf numFmtId="0" fontId="45" fillId="27" borderId="19" xfId="57" applyFont="1" applyFill="1" applyBorder="1" applyAlignment="1">
      <alignment horizontal="center" vertical="center" wrapText="1"/>
      <protection/>
    </xf>
    <xf numFmtId="0" fontId="45" fillId="27" borderId="17" xfId="57" applyFont="1" applyFill="1" applyBorder="1" applyAlignment="1">
      <alignment horizontal="center" vertical="center" wrapText="1"/>
      <protection/>
    </xf>
    <xf numFmtId="0" fontId="45" fillId="27" borderId="19" xfId="0" applyFont="1" applyFill="1" applyBorder="1" applyAlignment="1">
      <alignment horizontal="center" vertical="center" wrapText="1"/>
    </xf>
    <xf numFmtId="0" fontId="45" fillId="27" borderId="17" xfId="0" applyFont="1" applyFill="1" applyBorder="1" applyAlignment="1">
      <alignment horizontal="center" vertical="center" wrapText="1"/>
    </xf>
    <xf numFmtId="49" fontId="45" fillId="26" borderId="19" xfId="0" applyNumberFormat="1" applyFont="1" applyFill="1" applyBorder="1" applyAlignment="1">
      <alignment horizontal="center" vertical="center"/>
    </xf>
    <xf numFmtId="49" fontId="45" fillId="26" borderId="17" xfId="0" applyNumberFormat="1" applyFont="1" applyFill="1" applyBorder="1" applyAlignment="1">
      <alignment horizontal="center" vertical="center"/>
    </xf>
    <xf numFmtId="49" fontId="36" fillId="26" borderId="19" xfId="0" applyNumberFormat="1" applyFont="1" applyFill="1" applyBorder="1" applyAlignment="1">
      <alignment horizontal="center" vertical="center"/>
    </xf>
    <xf numFmtId="49" fontId="36" fillId="26" borderId="17" xfId="0" applyNumberFormat="1" applyFont="1" applyFill="1" applyBorder="1" applyAlignment="1">
      <alignment horizontal="center" vertical="center"/>
    </xf>
    <xf numFmtId="49" fontId="44" fillId="26" borderId="19" xfId="0" applyNumberFormat="1" applyFont="1" applyFill="1" applyBorder="1" applyAlignment="1">
      <alignment horizontal="left" vertical="center" wrapText="1"/>
    </xf>
    <xf numFmtId="49" fontId="44" fillId="26" borderId="17" xfId="0" applyNumberFormat="1" applyFont="1" applyFill="1" applyBorder="1" applyAlignment="1">
      <alignment horizontal="left" vertical="center" wrapText="1"/>
    </xf>
    <xf numFmtId="49" fontId="36" fillId="26" borderId="19" xfId="0" applyNumberFormat="1" applyFont="1" applyFill="1" applyBorder="1" applyAlignment="1">
      <alignment horizontal="left" vertical="center" wrapText="1"/>
    </xf>
    <xf numFmtId="49" fontId="36" fillId="26" borderId="17" xfId="0" applyNumberFormat="1" applyFont="1" applyFill="1" applyBorder="1" applyAlignment="1">
      <alignment horizontal="left" vertical="center" wrapText="1"/>
    </xf>
    <xf numFmtId="49" fontId="44" fillId="26" borderId="19" xfId="0" applyNumberFormat="1" applyFont="1" applyFill="1" applyBorder="1" applyAlignment="1">
      <alignment horizontal="center" vertical="center" wrapText="1"/>
    </xf>
    <xf numFmtId="49" fontId="44" fillId="26" borderId="17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.1,2,3-2009" xfId="56"/>
    <cellStyle name="Обычный_Прил.7,8 Расходы_200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1820E322DA1BBA42282C9440EEF08E6CC43400235U6VEM" TargetMode="External" /><Relationship Id="rId3" Type="http://schemas.openxmlformats.org/officeDocument/2006/relationships/hyperlink" Target="consultantplus://offline/ref=C6EF3AE28B6C46D1117CBBA251A07B11C6C7C5768D67668B05322DA1BBA42282C9440EEF08E6CC43400635U6VB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6"/>
  <sheetViews>
    <sheetView zoomScale="70" zoomScaleNormal="70" zoomScalePageLayoutView="0" workbookViewId="0" topLeftCell="A89">
      <selection activeCell="A51" sqref="A51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10.57421875" style="12" customWidth="1"/>
    <col min="8" max="8" width="14.57421875" style="14" customWidth="1"/>
    <col min="9" max="9" width="9.140625" style="57" customWidth="1"/>
    <col min="10" max="38" width="9.140625" style="1" customWidth="1"/>
  </cols>
  <sheetData>
    <row r="1" spans="1:8" s="60" customFormat="1" ht="15.75" customHeight="1">
      <c r="A1" s="755" t="s">
        <v>108</v>
      </c>
      <c r="B1" s="755"/>
      <c r="C1" s="755"/>
      <c r="D1" s="755"/>
      <c r="E1" s="755"/>
      <c r="F1" s="755"/>
      <c r="G1" s="755"/>
      <c r="H1" s="755"/>
    </row>
    <row r="2" spans="1:8" s="60" customFormat="1" ht="15.75" customHeight="1">
      <c r="A2" s="755" t="s">
        <v>60</v>
      </c>
      <c r="B2" s="755"/>
      <c r="C2" s="755"/>
      <c r="D2" s="755"/>
      <c r="E2" s="755"/>
      <c r="F2" s="755"/>
      <c r="G2" s="755"/>
      <c r="H2" s="755"/>
    </row>
    <row r="3" spans="1:8" s="60" customFormat="1" ht="15.75" customHeight="1">
      <c r="A3" s="755" t="s">
        <v>109</v>
      </c>
      <c r="B3" s="755"/>
      <c r="C3" s="755"/>
      <c r="D3" s="755"/>
      <c r="E3" s="755"/>
      <c r="F3" s="755"/>
      <c r="G3" s="755"/>
      <c r="H3" s="755"/>
    </row>
    <row r="4" spans="1:8" s="61" customFormat="1" ht="16.5" customHeight="1">
      <c r="A4" s="753" t="s">
        <v>110</v>
      </c>
      <c r="B4" s="753"/>
      <c r="C4" s="753"/>
      <c r="D4" s="753"/>
      <c r="E4" s="753"/>
      <c r="F4" s="753"/>
      <c r="G4" s="753"/>
      <c r="H4" s="753"/>
    </row>
    <row r="5" spans="1:8" s="61" customFormat="1" ht="16.5" customHeight="1">
      <c r="A5" s="753" t="s">
        <v>58</v>
      </c>
      <c r="B5" s="753"/>
      <c r="C5" s="753"/>
      <c r="D5" s="753"/>
      <c r="E5" s="753"/>
      <c r="F5" s="753"/>
      <c r="G5" s="753"/>
      <c r="H5" s="753"/>
    </row>
    <row r="6" spans="1:7" s="61" customFormat="1" ht="16.5" customHeight="1">
      <c r="A6" s="752"/>
      <c r="B6" s="752"/>
      <c r="C6" s="752"/>
      <c r="D6" s="752"/>
      <c r="E6" s="752"/>
      <c r="F6" s="752"/>
      <c r="G6" s="752"/>
    </row>
    <row r="7" spans="1:7" s="61" customFormat="1" ht="16.5" customHeight="1">
      <c r="A7" s="752"/>
      <c r="B7" s="752"/>
      <c r="C7" s="752"/>
      <c r="D7" s="752"/>
      <c r="E7" s="752"/>
      <c r="F7" s="752"/>
      <c r="G7" s="752"/>
    </row>
    <row r="8" spans="1:8" s="61" customFormat="1" ht="66" customHeight="1">
      <c r="A8" s="754" t="s">
        <v>112</v>
      </c>
      <c r="B8" s="754"/>
      <c r="C8" s="754"/>
      <c r="D8" s="754"/>
      <c r="E8" s="754"/>
      <c r="F8" s="754"/>
      <c r="G8" s="754"/>
      <c r="H8" s="754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59</v>
      </c>
    </row>
    <row r="10" spans="1:38" s="22" customFormat="1" ht="54" customHeight="1">
      <c r="A10" s="10" t="s">
        <v>62</v>
      </c>
      <c r="B10" s="11" t="s">
        <v>4</v>
      </c>
      <c r="C10" s="11" t="s">
        <v>0</v>
      </c>
      <c r="D10" s="16" t="s">
        <v>1</v>
      </c>
      <c r="E10" s="17" t="s">
        <v>61</v>
      </c>
      <c r="F10" s="18"/>
      <c r="G10" s="19" t="s">
        <v>2</v>
      </c>
      <c r="H10" s="20" t="s">
        <v>3</v>
      </c>
      <c r="I10" s="5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67" t="s">
        <v>9</v>
      </c>
      <c r="B11" s="68"/>
      <c r="C11" s="69"/>
      <c r="D11" s="70"/>
      <c r="E11" s="71"/>
      <c r="F11" s="72"/>
      <c r="G11" s="73"/>
      <c r="H11" s="74" t="e">
        <f>+H12</f>
        <v>#REF!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67" t="s">
        <v>111</v>
      </c>
      <c r="B12" s="75" t="s">
        <v>5</v>
      </c>
      <c r="C12" s="69"/>
      <c r="D12" s="70"/>
      <c r="E12" s="71"/>
      <c r="F12" s="72"/>
      <c r="G12" s="73"/>
      <c r="H12" s="74" t="e">
        <f>H13+H69+H76+H93+H153+H254+H261+H298+H320</f>
        <v>#REF!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67" t="s">
        <v>10</v>
      </c>
      <c r="B13" s="75" t="s">
        <v>5</v>
      </c>
      <c r="C13" s="69" t="s">
        <v>6</v>
      </c>
      <c r="D13" s="70"/>
      <c r="E13" s="71"/>
      <c r="F13" s="72"/>
      <c r="G13" s="73"/>
      <c r="H13" s="74">
        <f>H14+H19+H26+H32+H37+H42</f>
        <v>0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76" t="s">
        <v>11</v>
      </c>
      <c r="B14" s="75" t="s">
        <v>5</v>
      </c>
      <c r="C14" s="69" t="s">
        <v>6</v>
      </c>
      <c r="D14" s="70" t="s">
        <v>7</v>
      </c>
      <c r="E14" s="71"/>
      <c r="F14" s="72"/>
      <c r="G14" s="73"/>
      <c r="H14" s="74">
        <f>+H15</f>
        <v>0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77" t="s">
        <v>86</v>
      </c>
      <c r="B15" s="78" t="s">
        <v>5</v>
      </c>
      <c r="C15" s="79" t="s">
        <v>6</v>
      </c>
      <c r="D15" s="80" t="s">
        <v>7</v>
      </c>
      <c r="E15" s="81" t="s">
        <v>193</v>
      </c>
      <c r="F15" s="82" t="s">
        <v>194</v>
      </c>
      <c r="G15" s="83"/>
      <c r="H15" s="84">
        <f>+H16</f>
        <v>0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85" t="s">
        <v>87</v>
      </c>
      <c r="B16" s="86" t="s">
        <v>5</v>
      </c>
      <c r="C16" s="87" t="s">
        <v>6</v>
      </c>
      <c r="D16" s="88" t="s">
        <v>7</v>
      </c>
      <c r="E16" s="89" t="s">
        <v>195</v>
      </c>
      <c r="F16" s="90" t="s">
        <v>194</v>
      </c>
      <c r="G16" s="91"/>
      <c r="H16" s="92">
        <f>+H17</f>
        <v>0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85" t="s">
        <v>65</v>
      </c>
      <c r="B17" s="86" t="s">
        <v>5</v>
      </c>
      <c r="C17" s="87" t="s">
        <v>6</v>
      </c>
      <c r="D17" s="88" t="s">
        <v>7</v>
      </c>
      <c r="E17" s="89" t="s">
        <v>195</v>
      </c>
      <c r="F17" s="90" t="s">
        <v>196</v>
      </c>
      <c r="G17" s="91"/>
      <c r="H17" s="92">
        <f>+H18</f>
        <v>0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93" t="s">
        <v>13</v>
      </c>
      <c r="B18" s="68" t="s">
        <v>5</v>
      </c>
      <c r="C18" s="68" t="s">
        <v>6</v>
      </c>
      <c r="D18" s="94" t="s">
        <v>7</v>
      </c>
      <c r="E18" s="89" t="s">
        <v>195</v>
      </c>
      <c r="F18" s="90" t="s">
        <v>196</v>
      </c>
      <c r="G18" s="91" t="s">
        <v>8</v>
      </c>
      <c r="H18" s="92"/>
      <c r="I18" s="15" t="s">
        <v>136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7.5">
      <c r="A19" s="76" t="s">
        <v>23</v>
      </c>
      <c r="B19" s="75" t="s">
        <v>5</v>
      </c>
      <c r="C19" s="69" t="s">
        <v>6</v>
      </c>
      <c r="D19" s="69" t="s">
        <v>12</v>
      </c>
      <c r="E19" s="70"/>
      <c r="F19" s="73"/>
      <c r="G19" s="69"/>
      <c r="H19" s="74">
        <f>+H20</f>
        <v>0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19.5">
      <c r="A20" s="77" t="s">
        <v>88</v>
      </c>
      <c r="B20" s="78" t="s">
        <v>5</v>
      </c>
      <c r="C20" s="79" t="s">
        <v>6</v>
      </c>
      <c r="D20" s="80" t="s">
        <v>12</v>
      </c>
      <c r="E20" s="95" t="s">
        <v>197</v>
      </c>
      <c r="F20" s="96" t="s">
        <v>194</v>
      </c>
      <c r="G20" s="83"/>
      <c r="H20" s="84">
        <f>+H21</f>
        <v>0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19.5">
      <c r="A21" s="85" t="s">
        <v>89</v>
      </c>
      <c r="B21" s="86" t="s">
        <v>5</v>
      </c>
      <c r="C21" s="87" t="s">
        <v>6</v>
      </c>
      <c r="D21" s="88" t="s">
        <v>12</v>
      </c>
      <c r="E21" s="89" t="s">
        <v>198</v>
      </c>
      <c r="F21" s="90" t="s">
        <v>194</v>
      </c>
      <c r="G21" s="91"/>
      <c r="H21" s="92">
        <f>+H22</f>
        <v>0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9" s="36" customFormat="1" ht="19.5">
      <c r="A22" s="85" t="s">
        <v>65</v>
      </c>
      <c r="B22" s="86" t="s">
        <v>5</v>
      </c>
      <c r="C22" s="87" t="s">
        <v>6</v>
      </c>
      <c r="D22" s="88" t="s">
        <v>12</v>
      </c>
      <c r="E22" s="89" t="s">
        <v>198</v>
      </c>
      <c r="F22" s="90" t="s">
        <v>196</v>
      </c>
      <c r="G22" s="91"/>
      <c r="H22" s="92">
        <f>SUM(H23:H25)</f>
        <v>0</v>
      </c>
      <c r="I22" s="15" t="s">
        <v>136</v>
      </c>
    </row>
    <row r="23" spans="1:9" s="36" customFormat="1" ht="43.5" customHeight="1">
      <c r="A23" s="93" t="s">
        <v>13</v>
      </c>
      <c r="B23" s="68" t="s">
        <v>5</v>
      </c>
      <c r="C23" s="68" t="s">
        <v>6</v>
      </c>
      <c r="D23" s="94" t="s">
        <v>12</v>
      </c>
      <c r="E23" s="89" t="s">
        <v>198</v>
      </c>
      <c r="F23" s="90" t="s">
        <v>196</v>
      </c>
      <c r="G23" s="91" t="s">
        <v>8</v>
      </c>
      <c r="H23" s="92"/>
      <c r="I23" s="15"/>
    </row>
    <row r="24" spans="1:9" s="36" customFormat="1" ht="19.5">
      <c r="A24" s="322" t="s">
        <v>199</v>
      </c>
      <c r="B24" s="68" t="s">
        <v>5</v>
      </c>
      <c r="C24" s="68" t="s">
        <v>6</v>
      </c>
      <c r="D24" s="94" t="s">
        <v>12</v>
      </c>
      <c r="E24" s="89" t="s">
        <v>198</v>
      </c>
      <c r="F24" s="90" t="s">
        <v>196</v>
      </c>
      <c r="G24" s="91" t="s">
        <v>15</v>
      </c>
      <c r="H24" s="92"/>
      <c r="I24" s="15"/>
    </row>
    <row r="25" spans="1:9" s="36" customFormat="1" ht="19.5">
      <c r="A25" s="97" t="s">
        <v>16</v>
      </c>
      <c r="B25" s="68" t="s">
        <v>5</v>
      </c>
      <c r="C25" s="68" t="s">
        <v>6</v>
      </c>
      <c r="D25" s="94" t="s">
        <v>12</v>
      </c>
      <c r="E25" s="89" t="s">
        <v>198</v>
      </c>
      <c r="F25" s="90" t="s">
        <v>196</v>
      </c>
      <c r="G25" s="91" t="s">
        <v>17</v>
      </c>
      <c r="H25" s="92"/>
      <c r="I25" s="15"/>
    </row>
    <row r="26" spans="1:9" s="36" customFormat="1" ht="37.5" hidden="1">
      <c r="A26" s="98" t="s">
        <v>24</v>
      </c>
      <c r="B26" s="75" t="s">
        <v>5</v>
      </c>
      <c r="C26" s="75" t="s">
        <v>6</v>
      </c>
      <c r="D26" s="99" t="s">
        <v>18</v>
      </c>
      <c r="E26" s="99"/>
      <c r="F26" s="100"/>
      <c r="G26" s="101"/>
      <c r="H26" s="102">
        <f>+H27</f>
        <v>0</v>
      </c>
      <c r="I26" s="15"/>
    </row>
    <row r="27" spans="1:38" s="37" customFormat="1" ht="19.5" hidden="1">
      <c r="A27" s="77" t="s">
        <v>90</v>
      </c>
      <c r="B27" s="78" t="s">
        <v>5</v>
      </c>
      <c r="C27" s="79" t="s">
        <v>6</v>
      </c>
      <c r="D27" s="80" t="s">
        <v>18</v>
      </c>
      <c r="E27" s="95" t="s">
        <v>202</v>
      </c>
      <c r="F27" s="96" t="s">
        <v>194</v>
      </c>
      <c r="G27" s="83"/>
      <c r="H27" s="84">
        <f>H28</f>
        <v>0</v>
      </c>
      <c r="I27" s="1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37" customFormat="1" ht="19.5" hidden="1">
      <c r="A28" s="85" t="s">
        <v>92</v>
      </c>
      <c r="B28" s="86" t="s">
        <v>5</v>
      </c>
      <c r="C28" s="87" t="s">
        <v>6</v>
      </c>
      <c r="D28" s="88" t="s">
        <v>18</v>
      </c>
      <c r="E28" s="89" t="s">
        <v>203</v>
      </c>
      <c r="F28" s="90" t="s">
        <v>194</v>
      </c>
      <c r="G28" s="91"/>
      <c r="H28" s="92">
        <f>+H29</f>
        <v>0</v>
      </c>
      <c r="I28" s="1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9" s="36" customFormat="1" ht="37.5" hidden="1">
      <c r="A29" s="103" t="s">
        <v>94</v>
      </c>
      <c r="B29" s="86" t="s">
        <v>5</v>
      </c>
      <c r="C29" s="87" t="s">
        <v>6</v>
      </c>
      <c r="D29" s="88" t="s">
        <v>18</v>
      </c>
      <c r="E29" s="89" t="s">
        <v>91</v>
      </c>
      <c r="F29" s="90" t="s">
        <v>93</v>
      </c>
      <c r="G29" s="91"/>
      <c r="H29" s="92">
        <f>SUM(H30:H31)</f>
        <v>0</v>
      </c>
      <c r="I29" s="15"/>
    </row>
    <row r="30" spans="1:13" s="36" customFormat="1" ht="27.75" customHeight="1" hidden="1">
      <c r="A30" s="93" t="s">
        <v>19</v>
      </c>
      <c r="B30" s="68" t="s">
        <v>5</v>
      </c>
      <c r="C30" s="68" t="s">
        <v>6</v>
      </c>
      <c r="D30" s="94" t="s">
        <v>18</v>
      </c>
      <c r="E30" s="89" t="s">
        <v>91</v>
      </c>
      <c r="F30" s="90" t="s">
        <v>93</v>
      </c>
      <c r="G30" s="91" t="s">
        <v>20</v>
      </c>
      <c r="H30" s="92"/>
      <c r="I30" s="253" t="s">
        <v>157</v>
      </c>
      <c r="J30" s="254"/>
      <c r="K30" s="254"/>
      <c r="L30" s="254"/>
      <c r="M30" s="254"/>
    </row>
    <row r="31" spans="1:9" s="36" customFormat="1" ht="19.5" hidden="1">
      <c r="A31" s="97"/>
      <c r="B31" s="68"/>
      <c r="C31" s="68"/>
      <c r="D31" s="94"/>
      <c r="E31" s="89"/>
      <c r="F31" s="90"/>
      <c r="G31" s="91" t="s">
        <v>156</v>
      </c>
      <c r="H31" s="92"/>
      <c r="I31" s="15"/>
    </row>
    <row r="32" spans="1:9" s="32" customFormat="1" ht="18.75">
      <c r="A32" s="105" t="s">
        <v>21</v>
      </c>
      <c r="B32" s="75" t="s">
        <v>5</v>
      </c>
      <c r="C32" s="73" t="s">
        <v>6</v>
      </c>
      <c r="D32" s="69" t="s">
        <v>22</v>
      </c>
      <c r="E32" s="71"/>
      <c r="F32" s="72"/>
      <c r="G32" s="106"/>
      <c r="H32" s="74">
        <f>H33</f>
        <v>0</v>
      </c>
      <c r="I32" s="31"/>
    </row>
    <row r="33" spans="1:9" s="32" customFormat="1" ht="18.75">
      <c r="A33" s="107" t="s">
        <v>98</v>
      </c>
      <c r="B33" s="78" t="s">
        <v>5</v>
      </c>
      <c r="C33" s="108" t="s">
        <v>6</v>
      </c>
      <c r="D33" s="109" t="s">
        <v>22</v>
      </c>
      <c r="E33" s="110" t="s">
        <v>204</v>
      </c>
      <c r="F33" s="111" t="s">
        <v>194</v>
      </c>
      <c r="G33" s="112"/>
      <c r="H33" s="74">
        <f>H34</f>
        <v>0</v>
      </c>
      <c r="I33" s="31"/>
    </row>
    <row r="34" spans="1:38" s="37" customFormat="1" ht="19.5">
      <c r="A34" s="85" t="s">
        <v>102</v>
      </c>
      <c r="B34" s="86" t="s">
        <v>5</v>
      </c>
      <c r="C34" s="87" t="s">
        <v>6</v>
      </c>
      <c r="D34" s="88" t="s">
        <v>22</v>
      </c>
      <c r="E34" s="316" t="s">
        <v>205</v>
      </c>
      <c r="F34" s="114" t="s">
        <v>194</v>
      </c>
      <c r="G34" s="91"/>
      <c r="H34" s="92">
        <f>+H35</f>
        <v>0</v>
      </c>
      <c r="I34" s="1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7" customFormat="1" ht="19.5">
      <c r="A35" s="85" t="s">
        <v>103</v>
      </c>
      <c r="B35" s="86" t="s">
        <v>5</v>
      </c>
      <c r="C35" s="87" t="s">
        <v>6</v>
      </c>
      <c r="D35" s="88" t="s">
        <v>22</v>
      </c>
      <c r="E35" s="316" t="s">
        <v>205</v>
      </c>
      <c r="F35" s="114" t="s">
        <v>206</v>
      </c>
      <c r="G35" s="91"/>
      <c r="H35" s="92">
        <f>+H36</f>
        <v>0</v>
      </c>
      <c r="I35" s="1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9" s="32" customFormat="1" ht="18" customHeight="1">
      <c r="A36" s="322" t="s">
        <v>199</v>
      </c>
      <c r="B36" s="68" t="s">
        <v>5</v>
      </c>
      <c r="C36" s="68" t="s">
        <v>6</v>
      </c>
      <c r="D36" s="68" t="s">
        <v>22</v>
      </c>
      <c r="E36" s="316" t="s">
        <v>205</v>
      </c>
      <c r="F36" s="114" t="s">
        <v>206</v>
      </c>
      <c r="G36" s="68" t="s">
        <v>15</v>
      </c>
      <c r="H36" s="104"/>
      <c r="I36" s="31" t="s">
        <v>136</v>
      </c>
    </row>
    <row r="37" spans="1:9" s="29" customFormat="1" ht="20.25" customHeight="1" hidden="1">
      <c r="A37" s="98" t="s">
        <v>106</v>
      </c>
      <c r="B37" s="75" t="s">
        <v>5</v>
      </c>
      <c r="C37" s="75" t="s">
        <v>6</v>
      </c>
      <c r="D37" s="115">
        <v>11</v>
      </c>
      <c r="E37" s="71"/>
      <c r="F37" s="72"/>
      <c r="G37" s="68"/>
      <c r="H37" s="74">
        <f>H38</f>
        <v>0</v>
      </c>
      <c r="I37" s="25"/>
    </row>
    <row r="38" spans="1:9" s="29" customFormat="1" ht="20.25" customHeight="1" hidden="1">
      <c r="A38" s="93" t="s">
        <v>25</v>
      </c>
      <c r="B38" s="78" t="s">
        <v>5</v>
      </c>
      <c r="C38" s="68" t="s">
        <v>6</v>
      </c>
      <c r="D38" s="116">
        <v>11</v>
      </c>
      <c r="E38" s="117" t="s">
        <v>104</v>
      </c>
      <c r="F38" s="118" t="s">
        <v>63</v>
      </c>
      <c r="G38" s="119"/>
      <c r="H38" s="120">
        <f>H39</f>
        <v>0</v>
      </c>
      <c r="I38" s="25"/>
    </row>
    <row r="39" spans="1:9" s="29" customFormat="1" ht="20.25" customHeight="1" hidden="1">
      <c r="A39" s="93" t="s">
        <v>26</v>
      </c>
      <c r="B39" s="86" t="s">
        <v>5</v>
      </c>
      <c r="C39" s="68" t="s">
        <v>6</v>
      </c>
      <c r="D39" s="116">
        <v>11</v>
      </c>
      <c r="E39" s="117" t="s">
        <v>105</v>
      </c>
      <c r="F39" s="121" t="s">
        <v>63</v>
      </c>
      <c r="G39" s="119"/>
      <c r="H39" s="120">
        <f>H40</f>
        <v>0</v>
      </c>
      <c r="I39" s="25"/>
    </row>
    <row r="40" spans="1:9" s="29" customFormat="1" ht="18.75" hidden="1">
      <c r="A40" s="97" t="s">
        <v>107</v>
      </c>
      <c r="B40" s="86" t="s">
        <v>5</v>
      </c>
      <c r="C40" s="68" t="s">
        <v>6</v>
      </c>
      <c r="D40" s="116">
        <v>11</v>
      </c>
      <c r="E40" s="122" t="s">
        <v>105</v>
      </c>
      <c r="F40" s="123">
        <v>1403</v>
      </c>
      <c r="G40" s="119"/>
      <c r="H40" s="120">
        <f>H41</f>
        <v>0</v>
      </c>
      <c r="I40" s="25"/>
    </row>
    <row r="41" spans="1:9" s="29" customFormat="1" ht="20.25" customHeight="1" hidden="1">
      <c r="A41" s="97" t="s">
        <v>16</v>
      </c>
      <c r="B41" s="68" t="s">
        <v>5</v>
      </c>
      <c r="C41" s="68" t="s">
        <v>6</v>
      </c>
      <c r="D41" s="124">
        <v>11</v>
      </c>
      <c r="E41" s="117" t="s">
        <v>105</v>
      </c>
      <c r="F41" s="125">
        <v>1403</v>
      </c>
      <c r="G41" s="68" t="s">
        <v>17</v>
      </c>
      <c r="H41" s="126"/>
      <c r="I41" s="25" t="s">
        <v>136</v>
      </c>
    </row>
    <row r="42" spans="1:9" s="29" customFormat="1" ht="18.75">
      <c r="A42" s="76" t="s">
        <v>27</v>
      </c>
      <c r="B42" s="75" t="s">
        <v>5</v>
      </c>
      <c r="C42" s="69" t="s">
        <v>6</v>
      </c>
      <c r="D42" s="70" t="s">
        <v>28</v>
      </c>
      <c r="E42" s="127"/>
      <c r="F42" s="128"/>
      <c r="G42" s="73"/>
      <c r="H42" s="74">
        <f>H43+H47+H53+H58+H62</f>
        <v>0</v>
      </c>
      <c r="I42" s="25"/>
    </row>
    <row r="43" spans="1:9" s="39" customFormat="1" ht="18.75" hidden="1">
      <c r="A43" s="98"/>
      <c r="B43" s="78"/>
      <c r="C43" s="75"/>
      <c r="D43" s="99"/>
      <c r="E43" s="129"/>
      <c r="F43" s="130"/>
      <c r="G43" s="101"/>
      <c r="H43" s="74"/>
      <c r="I43" s="4"/>
    </row>
    <row r="44" spans="1:9" s="39" customFormat="1" ht="18.75" hidden="1">
      <c r="A44" s="93"/>
      <c r="B44" s="86"/>
      <c r="C44" s="68"/>
      <c r="D44" s="94"/>
      <c r="E44" s="117"/>
      <c r="F44" s="121"/>
      <c r="G44" s="131"/>
      <c r="H44" s="132"/>
      <c r="I44" s="4"/>
    </row>
    <row r="45" spans="1:9" s="29" customFormat="1" ht="18.75" hidden="1">
      <c r="A45" s="133"/>
      <c r="B45" s="86"/>
      <c r="C45" s="134"/>
      <c r="D45" s="135"/>
      <c r="E45" s="122"/>
      <c r="F45" s="123"/>
      <c r="G45" s="131"/>
      <c r="H45" s="132"/>
      <c r="I45" s="25"/>
    </row>
    <row r="46" spans="1:9" s="29" customFormat="1" ht="18.75" hidden="1">
      <c r="A46" s="136"/>
      <c r="B46" s="68"/>
      <c r="C46" s="137"/>
      <c r="D46" s="137"/>
      <c r="E46" s="117"/>
      <c r="F46" s="125"/>
      <c r="G46" s="137"/>
      <c r="H46" s="126"/>
      <c r="I46" s="25"/>
    </row>
    <row r="47" spans="1:9" s="39" customFormat="1" ht="56.25">
      <c r="A47" s="98" t="s">
        <v>118</v>
      </c>
      <c r="B47" s="78" t="s">
        <v>5</v>
      </c>
      <c r="C47" s="75" t="s">
        <v>6</v>
      </c>
      <c r="D47" s="99" t="s">
        <v>28</v>
      </c>
      <c r="E47" s="129" t="s">
        <v>213</v>
      </c>
      <c r="F47" s="130" t="s">
        <v>194</v>
      </c>
      <c r="G47" s="101"/>
      <c r="H47" s="74">
        <f>+H48</f>
        <v>0</v>
      </c>
      <c r="I47" s="4"/>
    </row>
    <row r="48" spans="1:9" s="39" customFormat="1" ht="56.25">
      <c r="A48" s="93" t="s">
        <v>116</v>
      </c>
      <c r="B48" s="86" t="s">
        <v>5</v>
      </c>
      <c r="C48" s="68" t="s">
        <v>6</v>
      </c>
      <c r="D48" s="94" t="s">
        <v>28</v>
      </c>
      <c r="E48" s="138" t="s">
        <v>214</v>
      </c>
      <c r="F48" s="139" t="s">
        <v>194</v>
      </c>
      <c r="G48" s="119"/>
      <c r="H48" s="120">
        <f>+H50</f>
        <v>0</v>
      </c>
      <c r="I48" s="4" t="s">
        <v>159</v>
      </c>
    </row>
    <row r="49" spans="1:9" s="39" customFormat="1" ht="56.25">
      <c r="A49" s="350" t="s">
        <v>390</v>
      </c>
      <c r="B49" s="86" t="s">
        <v>5</v>
      </c>
      <c r="C49" s="68" t="s">
        <v>6</v>
      </c>
      <c r="D49" s="94" t="s">
        <v>28</v>
      </c>
      <c r="E49" s="122" t="s">
        <v>307</v>
      </c>
      <c r="F49" s="343" t="s">
        <v>194</v>
      </c>
      <c r="G49" s="119"/>
      <c r="H49" s="120"/>
      <c r="I49" s="4"/>
    </row>
    <row r="50" spans="1:249" s="36" customFormat="1" ht="19.5">
      <c r="A50" s="325" t="s">
        <v>73</v>
      </c>
      <c r="B50" s="86" t="s">
        <v>5</v>
      </c>
      <c r="C50" s="87" t="s">
        <v>6</v>
      </c>
      <c r="D50" s="88" t="s">
        <v>28</v>
      </c>
      <c r="E50" s="340" t="s">
        <v>307</v>
      </c>
      <c r="F50" s="114" t="s">
        <v>308</v>
      </c>
      <c r="G50" s="140"/>
      <c r="H50" s="141">
        <f>H51+H52</f>
        <v>0</v>
      </c>
      <c r="I50" s="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</row>
    <row r="51" spans="1:249" s="36" customFormat="1" ht="56.25">
      <c r="A51" s="255" t="s">
        <v>13</v>
      </c>
      <c r="B51" s="256" t="s">
        <v>5</v>
      </c>
      <c r="C51" s="257" t="s">
        <v>6</v>
      </c>
      <c r="D51" s="258" t="s">
        <v>28</v>
      </c>
      <c r="E51" s="760" t="s">
        <v>309</v>
      </c>
      <c r="F51" s="761"/>
      <c r="G51" s="260" t="s">
        <v>8</v>
      </c>
      <c r="H51" s="259"/>
      <c r="I51" s="4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</row>
    <row r="52" spans="1:249" s="36" customFormat="1" ht="19.5">
      <c r="A52" s="358" t="s">
        <v>199</v>
      </c>
      <c r="B52" s="68" t="s">
        <v>5</v>
      </c>
      <c r="C52" s="68" t="s">
        <v>6</v>
      </c>
      <c r="D52" s="68" t="s">
        <v>28</v>
      </c>
      <c r="E52" s="340" t="s">
        <v>307</v>
      </c>
      <c r="F52" s="114" t="s">
        <v>308</v>
      </c>
      <c r="G52" s="68" t="s">
        <v>15</v>
      </c>
      <c r="H52" s="126"/>
      <c r="I52" s="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pans="1:9" s="39" customFormat="1" ht="18.75">
      <c r="A53" s="142" t="s">
        <v>95</v>
      </c>
      <c r="B53" s="78" t="s">
        <v>5</v>
      </c>
      <c r="C53" s="108" t="s">
        <v>6</v>
      </c>
      <c r="D53" s="143">
        <v>13</v>
      </c>
      <c r="E53" s="144" t="s">
        <v>207</v>
      </c>
      <c r="F53" s="145" t="s">
        <v>194</v>
      </c>
      <c r="G53" s="146"/>
      <c r="H53" s="147">
        <f>+H54</f>
        <v>0</v>
      </c>
      <c r="I53" s="25" t="s">
        <v>29</v>
      </c>
    </row>
    <row r="54" spans="1:9" s="29" customFormat="1" ht="18.75">
      <c r="A54" s="93" t="s">
        <v>96</v>
      </c>
      <c r="B54" s="86" t="s">
        <v>5</v>
      </c>
      <c r="C54" s="148" t="s">
        <v>6</v>
      </c>
      <c r="D54" s="149">
        <v>13</v>
      </c>
      <c r="E54" s="150" t="s">
        <v>208</v>
      </c>
      <c r="F54" s="151" t="s">
        <v>194</v>
      </c>
      <c r="G54" s="152"/>
      <c r="H54" s="120">
        <f>H55</f>
        <v>0</v>
      </c>
      <c r="I54" s="25"/>
    </row>
    <row r="55" spans="1:9" s="29" customFormat="1" ht="18.75">
      <c r="A55" s="97" t="s">
        <v>97</v>
      </c>
      <c r="B55" s="86" t="s">
        <v>5</v>
      </c>
      <c r="C55" s="153" t="s">
        <v>6</v>
      </c>
      <c r="D55" s="149">
        <v>13</v>
      </c>
      <c r="E55" s="150" t="s">
        <v>208</v>
      </c>
      <c r="F55" s="151" t="s">
        <v>209</v>
      </c>
      <c r="G55" s="152"/>
      <c r="H55" s="120">
        <f>H56+H57</f>
        <v>0</v>
      </c>
      <c r="I55" s="25"/>
    </row>
    <row r="56" spans="1:9" s="29" customFormat="1" ht="18.75">
      <c r="A56" s="322" t="s">
        <v>199</v>
      </c>
      <c r="B56" s="68" t="s">
        <v>5</v>
      </c>
      <c r="C56" s="359" t="s">
        <v>6</v>
      </c>
      <c r="D56" s="360">
        <v>13</v>
      </c>
      <c r="E56" s="155" t="s">
        <v>208</v>
      </c>
      <c r="F56" s="118" t="s">
        <v>209</v>
      </c>
      <c r="G56" s="361" t="s">
        <v>15</v>
      </c>
      <c r="H56" s="156"/>
      <c r="I56" s="25" t="s">
        <v>136</v>
      </c>
    </row>
    <row r="57" spans="1:9" s="29" customFormat="1" ht="18.75">
      <c r="A57" s="261" t="s">
        <v>16</v>
      </c>
      <c r="B57" s="262" t="s">
        <v>5</v>
      </c>
      <c r="C57" s="263" t="s">
        <v>6</v>
      </c>
      <c r="D57" s="264">
        <v>13</v>
      </c>
      <c r="E57" s="762" t="s">
        <v>210</v>
      </c>
      <c r="F57" s="763"/>
      <c r="G57" s="265" t="s">
        <v>17</v>
      </c>
      <c r="H57" s="266"/>
      <c r="I57" s="25"/>
    </row>
    <row r="58" spans="1:9" s="29" customFormat="1" ht="18.75">
      <c r="A58" s="157" t="s">
        <v>98</v>
      </c>
      <c r="B58" s="78" t="s">
        <v>5</v>
      </c>
      <c r="C58" s="158" t="s">
        <v>6</v>
      </c>
      <c r="D58" s="158" t="s">
        <v>28</v>
      </c>
      <c r="E58" s="159" t="s">
        <v>204</v>
      </c>
      <c r="F58" s="130" t="s">
        <v>194</v>
      </c>
      <c r="G58" s="160"/>
      <c r="H58" s="74">
        <f>+H59</f>
        <v>0</v>
      </c>
      <c r="I58" s="25"/>
    </row>
    <row r="59" spans="1:9" s="29" customFormat="1" ht="18.75">
      <c r="A59" s="161" t="s">
        <v>100</v>
      </c>
      <c r="B59" s="86" t="s">
        <v>5</v>
      </c>
      <c r="C59" s="106" t="s">
        <v>6</v>
      </c>
      <c r="D59" s="106" t="s">
        <v>28</v>
      </c>
      <c r="E59" s="321" t="s">
        <v>211</v>
      </c>
      <c r="F59" s="151" t="s">
        <v>194</v>
      </c>
      <c r="G59" s="162"/>
      <c r="H59" s="120">
        <f>+H60</f>
        <v>0</v>
      </c>
      <c r="I59" s="25"/>
    </row>
    <row r="60" spans="1:255" s="40" customFormat="1" ht="19.5">
      <c r="A60" s="97" t="s">
        <v>137</v>
      </c>
      <c r="B60" s="213" t="s">
        <v>5</v>
      </c>
      <c r="C60" s="8" t="s">
        <v>6</v>
      </c>
      <c r="D60" s="8">
        <v>13</v>
      </c>
      <c r="E60" s="214" t="s">
        <v>211</v>
      </c>
      <c r="F60" s="215" t="s">
        <v>212</v>
      </c>
      <c r="G60" s="8"/>
      <c r="H60" s="216">
        <f>SUM(H61:H61)</f>
        <v>0</v>
      </c>
      <c r="I60" s="58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s="40" customFormat="1" ht="19.5">
      <c r="A61" s="322" t="s">
        <v>199</v>
      </c>
      <c r="B61" s="8" t="s">
        <v>5</v>
      </c>
      <c r="C61" s="8" t="s">
        <v>6</v>
      </c>
      <c r="D61" s="8">
        <v>13</v>
      </c>
      <c r="E61" s="214" t="s">
        <v>211</v>
      </c>
      <c r="F61" s="215" t="s">
        <v>212</v>
      </c>
      <c r="G61" s="8" t="s">
        <v>15</v>
      </c>
      <c r="H61" s="216"/>
      <c r="I61" s="58" t="s">
        <v>158</v>
      </c>
      <c r="J61" s="42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s="40" customFormat="1" ht="19.5">
      <c r="A62" s="404" t="s">
        <v>64</v>
      </c>
      <c r="B62" s="388" t="s">
        <v>5</v>
      </c>
      <c r="C62" s="388" t="s">
        <v>6</v>
      </c>
      <c r="D62" s="389" t="s">
        <v>28</v>
      </c>
      <c r="E62" s="214" t="s">
        <v>211</v>
      </c>
      <c r="F62" s="215" t="s">
        <v>253</v>
      </c>
      <c r="G62" s="390"/>
      <c r="H62" s="391">
        <f>H63+H64</f>
        <v>0</v>
      </c>
      <c r="I62" s="58" t="s">
        <v>414</v>
      </c>
      <c r="J62" s="42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s="402" customFormat="1" ht="56.25">
      <c r="A63" s="255" t="s">
        <v>13</v>
      </c>
      <c r="B63" s="8" t="s">
        <v>5</v>
      </c>
      <c r="C63" s="8" t="s">
        <v>6</v>
      </c>
      <c r="D63" s="8" t="s">
        <v>28</v>
      </c>
      <c r="E63" s="398" t="s">
        <v>211</v>
      </c>
      <c r="F63" s="399" t="s">
        <v>253</v>
      </c>
      <c r="G63" s="8" t="s">
        <v>8</v>
      </c>
      <c r="H63" s="216"/>
      <c r="I63" s="400"/>
      <c r="J63" s="401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3"/>
      <c r="EG63" s="403"/>
      <c r="EH63" s="403"/>
      <c r="EI63" s="403"/>
      <c r="EJ63" s="403"/>
      <c r="EK63" s="403"/>
      <c r="EL63" s="403"/>
      <c r="EM63" s="403"/>
      <c r="EN63" s="403"/>
      <c r="EO63" s="403"/>
      <c r="EP63" s="403"/>
      <c r="EQ63" s="403"/>
      <c r="ER63" s="403"/>
      <c r="ES63" s="403"/>
      <c r="ET63" s="403"/>
      <c r="EU63" s="403"/>
      <c r="EV63" s="403"/>
      <c r="EW63" s="403"/>
      <c r="EX63" s="403"/>
      <c r="EY63" s="403"/>
      <c r="EZ63" s="403"/>
      <c r="FA63" s="403"/>
      <c r="FB63" s="403"/>
      <c r="FC63" s="403"/>
      <c r="FD63" s="403"/>
      <c r="FE63" s="403"/>
      <c r="FF63" s="403"/>
      <c r="FG63" s="403"/>
      <c r="FH63" s="403"/>
      <c r="FI63" s="403"/>
      <c r="FJ63" s="403"/>
      <c r="FK63" s="403"/>
      <c r="FL63" s="403"/>
      <c r="FM63" s="403"/>
      <c r="FN63" s="403"/>
      <c r="FO63" s="403"/>
      <c r="FP63" s="403"/>
      <c r="FQ63" s="403"/>
      <c r="FR63" s="403"/>
      <c r="FS63" s="403"/>
      <c r="FT63" s="403"/>
      <c r="FU63" s="403"/>
      <c r="FV63" s="403"/>
      <c r="FW63" s="403"/>
      <c r="FX63" s="403"/>
      <c r="FY63" s="403"/>
      <c r="FZ63" s="403"/>
      <c r="GA63" s="403"/>
      <c r="GB63" s="403"/>
      <c r="GC63" s="403"/>
      <c r="GD63" s="403"/>
      <c r="GE63" s="403"/>
      <c r="GF63" s="403"/>
      <c r="GG63" s="403"/>
      <c r="GH63" s="403"/>
      <c r="GI63" s="403"/>
      <c r="GJ63" s="403"/>
      <c r="GK63" s="403"/>
      <c r="GL63" s="403"/>
      <c r="GM63" s="403"/>
      <c r="GN63" s="403"/>
      <c r="GO63" s="403"/>
      <c r="GP63" s="403"/>
      <c r="GQ63" s="403"/>
      <c r="GR63" s="403"/>
      <c r="GS63" s="403"/>
      <c r="GT63" s="403"/>
      <c r="GU63" s="403"/>
      <c r="GV63" s="403"/>
      <c r="GW63" s="403"/>
      <c r="GX63" s="403"/>
      <c r="GY63" s="403"/>
      <c r="GZ63" s="403"/>
      <c r="HA63" s="403"/>
      <c r="HB63" s="403"/>
      <c r="HC63" s="403"/>
      <c r="HD63" s="403"/>
      <c r="HE63" s="403"/>
      <c r="HF63" s="403"/>
      <c r="HG63" s="403"/>
      <c r="HH63" s="403"/>
      <c r="HI63" s="403"/>
      <c r="HJ63" s="403"/>
      <c r="HK63" s="403"/>
      <c r="HL63" s="403"/>
      <c r="HM63" s="403"/>
      <c r="HN63" s="403"/>
      <c r="HO63" s="403"/>
      <c r="HP63" s="403"/>
      <c r="HQ63" s="403"/>
      <c r="HR63" s="403"/>
      <c r="HS63" s="403"/>
      <c r="HT63" s="403"/>
      <c r="HU63" s="403"/>
      <c r="HV63" s="403"/>
      <c r="HW63" s="403"/>
      <c r="HX63" s="403"/>
      <c r="HY63" s="403"/>
      <c r="HZ63" s="403"/>
      <c r="IA63" s="403"/>
      <c r="IB63" s="403"/>
      <c r="IC63" s="403"/>
      <c r="ID63" s="403"/>
      <c r="IE63" s="403"/>
      <c r="IF63" s="403"/>
      <c r="IG63" s="403"/>
      <c r="IH63" s="403"/>
      <c r="II63" s="403"/>
      <c r="IJ63" s="403"/>
      <c r="IK63" s="403"/>
      <c r="IL63" s="403"/>
      <c r="IM63" s="403"/>
      <c r="IN63" s="403"/>
      <c r="IO63" s="403"/>
      <c r="IP63" s="403"/>
      <c r="IQ63" s="403"/>
      <c r="IR63" s="403"/>
      <c r="IS63" s="403"/>
      <c r="IT63" s="403"/>
      <c r="IU63" s="403"/>
    </row>
    <row r="64" spans="1:255" s="40" customFormat="1" ht="19.5">
      <c r="A64" s="358" t="s">
        <v>199</v>
      </c>
      <c r="B64" s="392"/>
      <c r="C64" s="392"/>
      <c r="D64" s="393"/>
      <c r="E64" s="394" t="s">
        <v>393</v>
      </c>
      <c r="F64" s="395" t="s">
        <v>253</v>
      </c>
      <c r="G64" s="396" t="s">
        <v>15</v>
      </c>
      <c r="H64" s="397"/>
      <c r="I64" s="58"/>
      <c r="J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s="40" customFormat="1" ht="19.5">
      <c r="A65" s="85" t="s">
        <v>89</v>
      </c>
      <c r="B65" s="8" t="s">
        <v>5</v>
      </c>
      <c r="C65" s="8" t="s">
        <v>6</v>
      </c>
      <c r="D65" s="252" t="s">
        <v>28</v>
      </c>
      <c r="E65" s="214" t="s">
        <v>198</v>
      </c>
      <c r="F65" s="215" t="s">
        <v>194</v>
      </c>
      <c r="G65" s="346"/>
      <c r="H65" s="216">
        <f>H66</f>
        <v>0</v>
      </c>
      <c r="I65" s="58"/>
      <c r="J65" s="42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255" s="40" customFormat="1" ht="36">
      <c r="A66" s="325" t="s">
        <v>201</v>
      </c>
      <c r="B66" s="8" t="s">
        <v>5</v>
      </c>
      <c r="C66" s="8" t="s">
        <v>6</v>
      </c>
      <c r="D66" s="252" t="s">
        <v>28</v>
      </c>
      <c r="E66" s="214" t="s">
        <v>198</v>
      </c>
      <c r="F66" s="215" t="s">
        <v>200</v>
      </c>
      <c r="G66" s="346"/>
      <c r="H66" s="216">
        <f>H67+H68</f>
        <v>0</v>
      </c>
      <c r="I66" s="58"/>
      <c r="J66" s="42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</row>
    <row r="67" spans="1:255" s="40" customFormat="1" ht="56.25">
      <c r="A67" s="93" t="s">
        <v>13</v>
      </c>
      <c r="B67" s="8" t="s">
        <v>5</v>
      </c>
      <c r="C67" s="8" t="s">
        <v>6</v>
      </c>
      <c r="D67" s="252" t="s">
        <v>28</v>
      </c>
      <c r="E67" s="214" t="s">
        <v>198</v>
      </c>
      <c r="F67" s="215" t="s">
        <v>200</v>
      </c>
      <c r="G67" s="346" t="s">
        <v>8</v>
      </c>
      <c r="H67" s="216"/>
      <c r="I67" s="58"/>
      <c r="J67" s="42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</row>
    <row r="68" spans="1:255" s="40" customFormat="1" ht="19.5">
      <c r="A68" s="322" t="s">
        <v>199</v>
      </c>
      <c r="B68" s="345" t="s">
        <v>5</v>
      </c>
      <c r="C68" s="8" t="s">
        <v>6</v>
      </c>
      <c r="D68" s="252" t="s">
        <v>28</v>
      </c>
      <c r="E68" s="214" t="s">
        <v>198</v>
      </c>
      <c r="F68" s="215" t="s">
        <v>200</v>
      </c>
      <c r="G68" s="346" t="s">
        <v>15</v>
      </c>
      <c r="H68" s="216"/>
      <c r="I68" s="58"/>
      <c r="J68" s="42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</row>
    <row r="69" spans="1:9" s="29" customFormat="1" ht="18.75">
      <c r="A69" s="163" t="s">
        <v>30</v>
      </c>
      <c r="B69" s="164" t="s">
        <v>5</v>
      </c>
      <c r="C69" s="165" t="s">
        <v>7</v>
      </c>
      <c r="D69" s="166"/>
      <c r="E69" s="167"/>
      <c r="F69" s="168"/>
      <c r="G69" s="169"/>
      <c r="H69" s="74">
        <f>+H70</f>
        <v>0</v>
      </c>
      <c r="I69" s="25"/>
    </row>
    <row r="70" spans="1:9" s="29" customFormat="1" ht="18.75">
      <c r="A70" s="163" t="s">
        <v>31</v>
      </c>
      <c r="B70" s="75" t="s">
        <v>5</v>
      </c>
      <c r="C70" s="165" t="s">
        <v>7</v>
      </c>
      <c r="D70" s="165" t="s">
        <v>32</v>
      </c>
      <c r="E70" s="170"/>
      <c r="F70" s="171"/>
      <c r="G70" s="165"/>
      <c r="H70" s="74">
        <f>H71</f>
        <v>0</v>
      </c>
      <c r="I70" s="25"/>
    </row>
    <row r="71" spans="1:9" s="39" customFormat="1" ht="18.75">
      <c r="A71" s="157" t="s">
        <v>98</v>
      </c>
      <c r="B71" s="78" t="s">
        <v>5</v>
      </c>
      <c r="C71" s="158" t="s">
        <v>7</v>
      </c>
      <c r="D71" s="158" t="s">
        <v>32</v>
      </c>
      <c r="E71" s="159" t="s">
        <v>204</v>
      </c>
      <c r="F71" s="130" t="s">
        <v>194</v>
      </c>
      <c r="G71" s="160"/>
      <c r="H71" s="74">
        <f>H72</f>
        <v>0</v>
      </c>
      <c r="I71" s="4"/>
    </row>
    <row r="72" spans="1:9" s="29" customFormat="1" ht="18.75">
      <c r="A72" s="161" t="s">
        <v>100</v>
      </c>
      <c r="B72" s="86" t="s">
        <v>5</v>
      </c>
      <c r="C72" s="106" t="s">
        <v>7</v>
      </c>
      <c r="D72" s="106" t="s">
        <v>32</v>
      </c>
      <c r="E72" s="321" t="s">
        <v>211</v>
      </c>
      <c r="F72" s="151" t="s">
        <v>194</v>
      </c>
      <c r="G72" s="162"/>
      <c r="H72" s="120">
        <f>H73</f>
        <v>0</v>
      </c>
      <c r="I72" s="25"/>
    </row>
    <row r="73" spans="1:9" s="29" customFormat="1" ht="18.75">
      <c r="A73" s="161" t="s">
        <v>101</v>
      </c>
      <c r="B73" s="86" t="s">
        <v>5</v>
      </c>
      <c r="C73" s="172" t="s">
        <v>7</v>
      </c>
      <c r="D73" s="172" t="s">
        <v>32</v>
      </c>
      <c r="E73" s="321" t="s">
        <v>211</v>
      </c>
      <c r="F73" s="151" t="s">
        <v>215</v>
      </c>
      <c r="G73" s="172"/>
      <c r="H73" s="120">
        <f>SUM(H74:H75)</f>
        <v>0</v>
      </c>
      <c r="I73" s="25"/>
    </row>
    <row r="74" spans="1:9" s="29" customFormat="1" ht="39.75" customHeight="1">
      <c r="A74" s="93" t="s">
        <v>13</v>
      </c>
      <c r="B74" s="68" t="s">
        <v>5</v>
      </c>
      <c r="C74" s="68" t="s">
        <v>7</v>
      </c>
      <c r="D74" s="68" t="s">
        <v>32</v>
      </c>
      <c r="E74" s="321" t="s">
        <v>211</v>
      </c>
      <c r="F74" s="217" t="s">
        <v>215</v>
      </c>
      <c r="G74" s="68" t="s">
        <v>8</v>
      </c>
      <c r="H74" s="126"/>
      <c r="I74" s="25"/>
    </row>
    <row r="75" spans="1:9" s="29" customFormat="1" ht="21.75" customHeight="1">
      <c r="A75" s="322" t="s">
        <v>199</v>
      </c>
      <c r="B75" s="68" t="s">
        <v>5</v>
      </c>
      <c r="C75" s="68" t="s">
        <v>7</v>
      </c>
      <c r="D75" s="68" t="s">
        <v>32</v>
      </c>
      <c r="E75" s="321" t="s">
        <v>211</v>
      </c>
      <c r="F75" s="217" t="s">
        <v>215</v>
      </c>
      <c r="G75" s="68" t="s">
        <v>15</v>
      </c>
      <c r="H75" s="126"/>
      <c r="I75" s="25" t="s">
        <v>136</v>
      </c>
    </row>
    <row r="76" spans="1:9" s="44" customFormat="1" ht="18.75">
      <c r="A76" s="67" t="s">
        <v>33</v>
      </c>
      <c r="B76" s="164" t="s">
        <v>5</v>
      </c>
      <c r="C76" s="173" t="s">
        <v>32</v>
      </c>
      <c r="D76" s="173"/>
      <c r="E76" s="167"/>
      <c r="F76" s="168"/>
      <c r="G76" s="173"/>
      <c r="H76" s="174">
        <f>+H77+H87</f>
        <v>0</v>
      </c>
      <c r="I76" s="24"/>
    </row>
    <row r="77" spans="1:9" s="44" customFormat="1" ht="22.5">
      <c r="A77" s="208" t="s">
        <v>127</v>
      </c>
      <c r="B77" s="75" t="s">
        <v>5</v>
      </c>
      <c r="C77" s="173" t="s">
        <v>32</v>
      </c>
      <c r="D77" s="173" t="s">
        <v>53</v>
      </c>
      <c r="E77" s="170"/>
      <c r="F77" s="171"/>
      <c r="G77" s="69"/>
      <c r="H77" s="74">
        <f>H78</f>
        <v>0</v>
      </c>
      <c r="I77" s="24"/>
    </row>
    <row r="78" spans="1:9" s="45" customFormat="1" ht="56.25">
      <c r="A78" s="218" t="s">
        <v>128</v>
      </c>
      <c r="B78" s="219" t="s">
        <v>5</v>
      </c>
      <c r="C78" s="220" t="s">
        <v>32</v>
      </c>
      <c r="D78" s="220" t="s">
        <v>53</v>
      </c>
      <c r="E78" s="159" t="s">
        <v>216</v>
      </c>
      <c r="F78" s="130" t="s">
        <v>194</v>
      </c>
      <c r="G78" s="75"/>
      <c r="H78" s="102">
        <f>H83+H79</f>
        <v>0</v>
      </c>
      <c r="I78" s="26"/>
    </row>
    <row r="79" spans="1:9" s="44" customFormat="1" ht="96.75" customHeight="1">
      <c r="A79" s="409" t="s">
        <v>413</v>
      </c>
      <c r="B79" s="213" t="s">
        <v>5</v>
      </c>
      <c r="C79" s="8" t="s">
        <v>32</v>
      </c>
      <c r="D79" s="8" t="s">
        <v>53</v>
      </c>
      <c r="E79" s="321" t="s">
        <v>217</v>
      </c>
      <c r="F79" s="151" t="s">
        <v>194</v>
      </c>
      <c r="G79" s="68"/>
      <c r="H79" s="126">
        <f>H80</f>
        <v>0</v>
      </c>
      <c r="I79" s="24" t="s">
        <v>411</v>
      </c>
    </row>
    <row r="80" spans="1:9" s="44" customFormat="1" ht="18.75">
      <c r="A80" s="339" t="s">
        <v>391</v>
      </c>
      <c r="B80" s="213" t="s">
        <v>5</v>
      </c>
      <c r="C80" s="8" t="s">
        <v>32</v>
      </c>
      <c r="D80" s="8" t="s">
        <v>53</v>
      </c>
      <c r="E80" s="321" t="s">
        <v>219</v>
      </c>
      <c r="F80" s="151" t="s">
        <v>194</v>
      </c>
      <c r="G80" s="68"/>
      <c r="H80" s="126">
        <f>H81</f>
        <v>0</v>
      </c>
      <c r="I80" s="24"/>
    </row>
    <row r="81" spans="1:9" s="29" customFormat="1" ht="36">
      <c r="A81" s="332" t="s">
        <v>263</v>
      </c>
      <c r="B81" s="86" t="s">
        <v>5</v>
      </c>
      <c r="C81" s="175" t="s">
        <v>32</v>
      </c>
      <c r="D81" s="175" t="s">
        <v>53</v>
      </c>
      <c r="E81" s="321" t="s">
        <v>219</v>
      </c>
      <c r="F81" s="151" t="s">
        <v>220</v>
      </c>
      <c r="G81" s="68"/>
      <c r="H81" s="120">
        <f>+H82</f>
        <v>0</v>
      </c>
      <c r="I81" s="25"/>
    </row>
    <row r="82" spans="1:9" s="29" customFormat="1" ht="18.75">
      <c r="A82" s="322" t="s">
        <v>199</v>
      </c>
      <c r="B82" s="8" t="s">
        <v>5</v>
      </c>
      <c r="C82" s="221" t="s">
        <v>32</v>
      </c>
      <c r="D82" s="221" t="s">
        <v>53</v>
      </c>
      <c r="E82" s="321" t="s">
        <v>219</v>
      </c>
      <c r="F82" s="151" t="s">
        <v>220</v>
      </c>
      <c r="G82" s="68" t="s">
        <v>15</v>
      </c>
      <c r="H82" s="126"/>
      <c r="I82" s="25" t="s">
        <v>136</v>
      </c>
    </row>
    <row r="83" spans="1:9" s="29" customFormat="1" ht="75">
      <c r="A83" s="281" t="s">
        <v>169</v>
      </c>
      <c r="B83" s="262" t="s">
        <v>5</v>
      </c>
      <c r="C83" s="267" t="s">
        <v>32</v>
      </c>
      <c r="D83" s="267" t="s">
        <v>53</v>
      </c>
      <c r="E83" s="747" t="s">
        <v>221</v>
      </c>
      <c r="F83" s="748"/>
      <c r="G83" s="262"/>
      <c r="H83" s="268">
        <f>H84</f>
        <v>0</v>
      </c>
      <c r="I83" s="25"/>
    </row>
    <row r="84" spans="1:9" s="29" customFormat="1" ht="56.25">
      <c r="A84" s="339" t="s">
        <v>218</v>
      </c>
      <c r="B84" s="262" t="s">
        <v>5</v>
      </c>
      <c r="C84" s="267" t="s">
        <v>32</v>
      </c>
      <c r="D84" s="267" t="s">
        <v>53</v>
      </c>
      <c r="E84" s="319" t="s">
        <v>222</v>
      </c>
      <c r="F84" s="320" t="s">
        <v>194</v>
      </c>
      <c r="G84" s="262"/>
      <c r="H84" s="268">
        <f>H85</f>
        <v>0</v>
      </c>
      <c r="I84" s="25"/>
    </row>
    <row r="85" spans="1:9" s="29" customFormat="1" ht="37.5">
      <c r="A85" s="357" t="s">
        <v>166</v>
      </c>
      <c r="B85" s="262" t="s">
        <v>5</v>
      </c>
      <c r="C85" s="267" t="s">
        <v>32</v>
      </c>
      <c r="D85" s="267" t="s">
        <v>53</v>
      </c>
      <c r="E85" s="764" t="s">
        <v>223</v>
      </c>
      <c r="F85" s="765"/>
      <c r="G85" s="262"/>
      <c r="H85" s="268">
        <f>H86</f>
        <v>0</v>
      </c>
      <c r="I85" s="25"/>
    </row>
    <row r="86" spans="1:9" s="29" customFormat="1" ht="18.75">
      <c r="A86" s="322" t="s">
        <v>199</v>
      </c>
      <c r="B86" s="262" t="s">
        <v>5</v>
      </c>
      <c r="C86" s="267" t="s">
        <v>32</v>
      </c>
      <c r="D86" s="267" t="s">
        <v>53</v>
      </c>
      <c r="E86" s="747" t="s">
        <v>223</v>
      </c>
      <c r="F86" s="748"/>
      <c r="G86" s="262" t="s">
        <v>15</v>
      </c>
      <c r="H86" s="268"/>
      <c r="I86" s="25"/>
    </row>
    <row r="87" spans="1:9" s="39" customFormat="1" ht="18.75">
      <c r="A87" s="176" t="s">
        <v>34</v>
      </c>
      <c r="B87" s="75" t="s">
        <v>5</v>
      </c>
      <c r="C87" s="165" t="s">
        <v>32</v>
      </c>
      <c r="D87" s="165">
        <v>14</v>
      </c>
      <c r="E87" s="170"/>
      <c r="F87" s="171"/>
      <c r="G87" s="165"/>
      <c r="H87" s="74">
        <f>+H88</f>
        <v>0</v>
      </c>
      <c r="I87" s="4"/>
    </row>
    <row r="88" spans="1:9" s="39" customFormat="1" ht="56.25">
      <c r="A88" s="177" t="s">
        <v>318</v>
      </c>
      <c r="B88" s="78" t="s">
        <v>5</v>
      </c>
      <c r="C88" s="165" t="s">
        <v>32</v>
      </c>
      <c r="D88" s="165">
        <v>14</v>
      </c>
      <c r="E88" s="159" t="s">
        <v>310</v>
      </c>
      <c r="F88" s="130" t="s">
        <v>194</v>
      </c>
      <c r="G88" s="165"/>
      <c r="H88" s="74">
        <f>+H89</f>
        <v>0</v>
      </c>
      <c r="I88" s="4"/>
    </row>
    <row r="89" spans="1:9" s="29" customFormat="1" ht="75">
      <c r="A89" s="351" t="s">
        <v>319</v>
      </c>
      <c r="B89" s="86" t="s">
        <v>5</v>
      </c>
      <c r="C89" s="179" t="s">
        <v>32</v>
      </c>
      <c r="D89" s="179" t="s">
        <v>35</v>
      </c>
      <c r="E89" s="344" t="s">
        <v>311</v>
      </c>
      <c r="F89" s="343" t="s">
        <v>194</v>
      </c>
      <c r="G89" s="179"/>
      <c r="H89" s="120">
        <f>H90</f>
        <v>0</v>
      </c>
      <c r="I89" s="25"/>
    </row>
    <row r="90" spans="1:9" s="29" customFormat="1" ht="37.5">
      <c r="A90" s="428" t="s">
        <v>312</v>
      </c>
      <c r="B90" s="86" t="s">
        <v>5</v>
      </c>
      <c r="C90" s="179" t="s">
        <v>32</v>
      </c>
      <c r="D90" s="179" t="s">
        <v>35</v>
      </c>
      <c r="E90" s="344" t="s">
        <v>225</v>
      </c>
      <c r="F90" s="343" t="s">
        <v>194</v>
      </c>
      <c r="G90" s="179"/>
      <c r="H90" s="120">
        <f>H91</f>
        <v>0</v>
      </c>
      <c r="I90" s="25"/>
    </row>
    <row r="91" spans="1:9" s="29" customFormat="1" ht="42.75" customHeight="1">
      <c r="A91" s="161" t="s">
        <v>74</v>
      </c>
      <c r="B91" s="86" t="s">
        <v>5</v>
      </c>
      <c r="C91" s="172" t="s">
        <v>32</v>
      </c>
      <c r="D91" s="172">
        <v>14</v>
      </c>
      <c r="E91" s="222" t="s">
        <v>225</v>
      </c>
      <c r="F91" s="151" t="s">
        <v>224</v>
      </c>
      <c r="G91" s="68"/>
      <c r="H91" s="120">
        <f>H92</f>
        <v>0</v>
      </c>
      <c r="I91" s="25"/>
    </row>
    <row r="92" spans="1:9" s="29" customFormat="1" ht="18.75">
      <c r="A92" s="322" t="s">
        <v>199</v>
      </c>
      <c r="B92" s="68" t="s">
        <v>5</v>
      </c>
      <c r="C92" s="172" t="s">
        <v>32</v>
      </c>
      <c r="D92" s="172">
        <v>14</v>
      </c>
      <c r="E92" s="223" t="s">
        <v>225</v>
      </c>
      <c r="F92" s="118" t="s">
        <v>224</v>
      </c>
      <c r="G92" s="68" t="s">
        <v>15</v>
      </c>
      <c r="H92" s="126"/>
      <c r="I92" s="25" t="s">
        <v>136</v>
      </c>
    </row>
    <row r="93" spans="1:9" s="29" customFormat="1" ht="56.25" customHeight="1">
      <c r="A93" s="76" t="s">
        <v>36</v>
      </c>
      <c r="B93" s="164" t="s">
        <v>5</v>
      </c>
      <c r="C93" s="69" t="s">
        <v>12</v>
      </c>
      <c r="D93" s="181"/>
      <c r="E93" s="181"/>
      <c r="F93" s="182"/>
      <c r="G93" s="73"/>
      <c r="H93" s="74" t="e">
        <f>H94+H115</f>
        <v>#REF!</v>
      </c>
      <c r="I93" s="25"/>
    </row>
    <row r="94" spans="1:9" s="29" customFormat="1" ht="18.75">
      <c r="A94" s="76" t="s">
        <v>141</v>
      </c>
      <c r="B94" s="244" t="s">
        <v>5</v>
      </c>
      <c r="C94" s="69" t="s">
        <v>12</v>
      </c>
      <c r="D94" s="70" t="s">
        <v>140</v>
      </c>
      <c r="E94" s="70"/>
      <c r="F94" s="73"/>
      <c r="G94" s="73"/>
      <c r="H94" s="74">
        <f>H95</f>
        <v>0</v>
      </c>
      <c r="I94" s="25"/>
    </row>
    <row r="95" spans="1:9" s="29" customFormat="1" ht="56.25">
      <c r="A95" s="177" t="s">
        <v>142</v>
      </c>
      <c r="B95" s="244" t="s">
        <v>5</v>
      </c>
      <c r="C95" s="69" t="s">
        <v>12</v>
      </c>
      <c r="D95" s="70" t="s">
        <v>140</v>
      </c>
      <c r="E95" s="317" t="s">
        <v>229</v>
      </c>
      <c r="F95" s="318" t="s">
        <v>194</v>
      </c>
      <c r="G95" s="73"/>
      <c r="H95" s="74">
        <f>H96+H111</f>
        <v>0</v>
      </c>
      <c r="I95" s="25"/>
    </row>
    <row r="96" spans="1:9" s="29" customFormat="1" ht="56.25">
      <c r="A96" s="178" t="s">
        <v>143</v>
      </c>
      <c r="B96" s="244" t="s">
        <v>5</v>
      </c>
      <c r="C96" s="69" t="s">
        <v>12</v>
      </c>
      <c r="D96" s="70" t="s">
        <v>140</v>
      </c>
      <c r="E96" s="317" t="s">
        <v>228</v>
      </c>
      <c r="F96" s="318" t="s">
        <v>194</v>
      </c>
      <c r="G96" s="73"/>
      <c r="H96" s="74">
        <f>H97+H106</f>
        <v>0</v>
      </c>
      <c r="I96" s="25"/>
    </row>
    <row r="97" spans="1:9" s="29" customFormat="1" ht="37.5">
      <c r="A97" s="339" t="s">
        <v>243</v>
      </c>
      <c r="B97" s="244" t="s">
        <v>5</v>
      </c>
      <c r="C97" s="69" t="s">
        <v>12</v>
      </c>
      <c r="D97" s="347" t="s">
        <v>140</v>
      </c>
      <c r="E97" s="317" t="s">
        <v>226</v>
      </c>
      <c r="F97" s="318" t="s">
        <v>194</v>
      </c>
      <c r="G97" s="318"/>
      <c r="H97" s="74">
        <f>H98+H102+H104+H100</f>
        <v>0</v>
      </c>
      <c r="I97" s="25"/>
    </row>
    <row r="98" spans="1:9" s="29" customFormat="1" ht="37.5">
      <c r="A98" s="386" t="s">
        <v>386</v>
      </c>
      <c r="B98" s="244" t="s">
        <v>5</v>
      </c>
      <c r="C98" s="69" t="s">
        <v>12</v>
      </c>
      <c r="D98" s="70" t="s">
        <v>140</v>
      </c>
      <c r="E98" s="317" t="s">
        <v>226</v>
      </c>
      <c r="F98" s="385" t="s">
        <v>231</v>
      </c>
      <c r="G98" s="73"/>
      <c r="H98" s="74">
        <f>H99</f>
        <v>0</v>
      </c>
      <c r="I98" s="25"/>
    </row>
    <row r="99" spans="1:9" s="29" customFormat="1" ht="18.75">
      <c r="A99" s="322" t="s">
        <v>199</v>
      </c>
      <c r="B99" s="244" t="s">
        <v>5</v>
      </c>
      <c r="C99" s="69" t="s">
        <v>12</v>
      </c>
      <c r="D99" s="70" t="s">
        <v>140</v>
      </c>
      <c r="E99" s="317" t="s">
        <v>226</v>
      </c>
      <c r="F99" s="385" t="s">
        <v>231</v>
      </c>
      <c r="G99" s="385" t="s">
        <v>15</v>
      </c>
      <c r="H99" s="74"/>
      <c r="I99" s="25"/>
    </row>
    <row r="100" spans="1:9" s="29" customFormat="1" ht="18.75">
      <c r="A100" s="404" t="s">
        <v>437</v>
      </c>
      <c r="B100" s="244" t="s">
        <v>5</v>
      </c>
      <c r="C100" s="69" t="s">
        <v>12</v>
      </c>
      <c r="D100" s="420" t="s">
        <v>140</v>
      </c>
      <c r="E100" s="420" t="s">
        <v>226</v>
      </c>
      <c r="F100" s="421" t="s">
        <v>438</v>
      </c>
      <c r="G100" s="421"/>
      <c r="H100" s="74">
        <f>H101</f>
        <v>0</v>
      </c>
      <c r="I100" s="25"/>
    </row>
    <row r="101" spans="1:9" s="29" customFormat="1" ht="18.75">
      <c r="A101" s="322" t="s">
        <v>199</v>
      </c>
      <c r="B101" s="244" t="s">
        <v>5</v>
      </c>
      <c r="C101" s="69" t="s">
        <v>12</v>
      </c>
      <c r="D101" s="420" t="s">
        <v>140</v>
      </c>
      <c r="E101" s="420" t="s">
        <v>226</v>
      </c>
      <c r="F101" s="421" t="s">
        <v>438</v>
      </c>
      <c r="G101" s="421" t="s">
        <v>15</v>
      </c>
      <c r="H101" s="74"/>
      <c r="I101" s="25"/>
    </row>
    <row r="102" spans="1:9" s="29" customFormat="1" ht="37.5">
      <c r="A102" s="424" t="s">
        <v>434</v>
      </c>
      <c r="B102" s="244" t="s">
        <v>5</v>
      </c>
      <c r="C102" s="69" t="s">
        <v>12</v>
      </c>
      <c r="D102" s="420" t="s">
        <v>140</v>
      </c>
      <c r="E102" s="420" t="s">
        <v>432</v>
      </c>
      <c r="F102" s="421" t="s">
        <v>433</v>
      </c>
      <c r="G102" s="421"/>
      <c r="H102" s="74">
        <f>H103</f>
        <v>0</v>
      </c>
      <c r="I102" s="25"/>
    </row>
    <row r="103" spans="1:9" s="29" customFormat="1" ht="18.75">
      <c r="A103" s="322" t="s">
        <v>199</v>
      </c>
      <c r="B103" s="244" t="s">
        <v>5</v>
      </c>
      <c r="C103" s="69" t="s">
        <v>12</v>
      </c>
      <c r="D103" s="420" t="s">
        <v>140</v>
      </c>
      <c r="E103" s="420" t="s">
        <v>226</v>
      </c>
      <c r="F103" s="421" t="s">
        <v>433</v>
      </c>
      <c r="G103" s="421" t="s">
        <v>15</v>
      </c>
      <c r="H103" s="74"/>
      <c r="I103" s="25"/>
    </row>
    <row r="104" spans="1:9" s="29" customFormat="1" ht="37.5">
      <c r="A104" s="424" t="s">
        <v>435</v>
      </c>
      <c r="B104" s="244" t="s">
        <v>5</v>
      </c>
      <c r="C104" s="69" t="s">
        <v>12</v>
      </c>
      <c r="D104" s="420" t="s">
        <v>140</v>
      </c>
      <c r="E104" s="420" t="s">
        <v>226</v>
      </c>
      <c r="F104" s="421" t="s">
        <v>436</v>
      </c>
      <c r="G104" s="421"/>
      <c r="H104" s="74">
        <f>H105</f>
        <v>0</v>
      </c>
      <c r="I104" s="25"/>
    </row>
    <row r="105" spans="1:9" s="29" customFormat="1" ht="18.75">
      <c r="A105" s="322" t="s">
        <v>199</v>
      </c>
      <c r="B105" s="244" t="s">
        <v>5</v>
      </c>
      <c r="C105" s="69" t="s">
        <v>12</v>
      </c>
      <c r="D105" s="420" t="s">
        <v>140</v>
      </c>
      <c r="E105" s="420" t="s">
        <v>226</v>
      </c>
      <c r="F105" s="421" t="s">
        <v>436</v>
      </c>
      <c r="G105" s="421" t="s">
        <v>15</v>
      </c>
      <c r="H105" s="74"/>
      <c r="I105" s="25"/>
    </row>
    <row r="106" spans="1:9" s="29" customFormat="1" ht="26.25" customHeight="1">
      <c r="A106" s="339" t="s">
        <v>244</v>
      </c>
      <c r="B106" s="244" t="s">
        <v>5</v>
      </c>
      <c r="C106" s="69" t="s">
        <v>12</v>
      </c>
      <c r="D106" s="317" t="s">
        <v>140</v>
      </c>
      <c r="E106" s="317" t="s">
        <v>230</v>
      </c>
      <c r="F106" s="318" t="s">
        <v>194</v>
      </c>
      <c r="G106" s="318"/>
      <c r="H106" s="74">
        <f>H107+H109</f>
        <v>0</v>
      </c>
      <c r="I106" s="25"/>
    </row>
    <row r="107" spans="1:9" s="29" customFormat="1" ht="37.5">
      <c r="A107" s="386" t="s">
        <v>387</v>
      </c>
      <c r="B107" s="244" t="s">
        <v>5</v>
      </c>
      <c r="C107" s="69" t="s">
        <v>12</v>
      </c>
      <c r="D107" s="70" t="s">
        <v>140</v>
      </c>
      <c r="E107" s="317" t="s">
        <v>230</v>
      </c>
      <c r="F107" s="385" t="s">
        <v>227</v>
      </c>
      <c r="G107" s="73"/>
      <c r="H107" s="74">
        <f>H108</f>
        <v>0</v>
      </c>
      <c r="I107" s="25"/>
    </row>
    <row r="108" spans="1:9" s="29" customFormat="1" ht="18.75">
      <c r="A108" s="413" t="s">
        <v>139</v>
      </c>
      <c r="B108" s="244" t="s">
        <v>5</v>
      </c>
      <c r="C108" s="69" t="s">
        <v>12</v>
      </c>
      <c r="D108" s="70" t="s">
        <v>140</v>
      </c>
      <c r="E108" s="317" t="s">
        <v>228</v>
      </c>
      <c r="F108" s="385" t="s">
        <v>227</v>
      </c>
      <c r="G108" s="385" t="s">
        <v>138</v>
      </c>
      <c r="H108" s="74"/>
      <c r="I108" s="25"/>
    </row>
    <row r="109" spans="1:9" s="29" customFormat="1" ht="18.75">
      <c r="A109" s="404" t="s">
        <v>440</v>
      </c>
      <c r="B109" s="244" t="s">
        <v>5</v>
      </c>
      <c r="C109" s="69" t="s">
        <v>12</v>
      </c>
      <c r="D109" s="420" t="s">
        <v>140</v>
      </c>
      <c r="E109" s="420" t="s">
        <v>228</v>
      </c>
      <c r="F109" s="421" t="s">
        <v>439</v>
      </c>
      <c r="G109" s="421"/>
      <c r="H109" s="74">
        <f>H110</f>
        <v>0</v>
      </c>
      <c r="I109" s="25"/>
    </row>
    <row r="110" spans="1:9" s="29" customFormat="1" ht="18.75">
      <c r="A110" s="413" t="s">
        <v>139</v>
      </c>
      <c r="B110" s="244" t="s">
        <v>5</v>
      </c>
      <c r="C110" s="69" t="s">
        <v>12</v>
      </c>
      <c r="D110" s="420" t="s">
        <v>140</v>
      </c>
      <c r="E110" s="420" t="s">
        <v>228</v>
      </c>
      <c r="F110" s="421" t="s">
        <v>439</v>
      </c>
      <c r="G110" s="421" t="s">
        <v>138</v>
      </c>
      <c r="H110" s="74"/>
      <c r="I110" s="25"/>
    </row>
    <row r="111" spans="1:9" s="29" customFormat="1" ht="52.5" customHeight="1">
      <c r="A111" s="348" t="s">
        <v>180</v>
      </c>
      <c r="B111" s="244" t="s">
        <v>5</v>
      </c>
      <c r="C111" s="69" t="s">
        <v>12</v>
      </c>
      <c r="D111" s="341" t="s">
        <v>140</v>
      </c>
      <c r="E111" s="766" t="s">
        <v>232</v>
      </c>
      <c r="F111" s="767"/>
      <c r="G111" s="342"/>
      <c r="H111" s="74">
        <f>H113</f>
        <v>0</v>
      </c>
      <c r="I111" s="25"/>
    </row>
    <row r="112" spans="1:10" s="29" customFormat="1" ht="57" customHeight="1">
      <c r="A112" s="427" t="s">
        <v>313</v>
      </c>
      <c r="B112" s="244" t="s">
        <v>5</v>
      </c>
      <c r="C112" s="69" t="s">
        <v>12</v>
      </c>
      <c r="D112" s="341" t="s">
        <v>140</v>
      </c>
      <c r="E112" s="341" t="s">
        <v>234</v>
      </c>
      <c r="F112" s="130" t="s">
        <v>194</v>
      </c>
      <c r="G112" s="342"/>
      <c r="H112" s="74">
        <f>H113</f>
        <v>0</v>
      </c>
      <c r="I112" s="25"/>
      <c r="J112" s="426"/>
    </row>
    <row r="113" spans="1:9" s="29" customFormat="1" ht="18.75">
      <c r="A113" s="349" t="s">
        <v>167</v>
      </c>
      <c r="B113" s="244" t="s">
        <v>5</v>
      </c>
      <c r="C113" s="69" t="s">
        <v>12</v>
      </c>
      <c r="D113" s="341" t="s">
        <v>140</v>
      </c>
      <c r="E113" s="766" t="s">
        <v>233</v>
      </c>
      <c r="F113" s="767"/>
      <c r="G113" s="342"/>
      <c r="H113" s="74">
        <f>H114</f>
        <v>0</v>
      </c>
      <c r="I113" s="25"/>
    </row>
    <row r="114" spans="1:9" s="29" customFormat="1" ht="18.75">
      <c r="A114" s="322" t="s">
        <v>199</v>
      </c>
      <c r="B114" s="244" t="s">
        <v>5</v>
      </c>
      <c r="C114" s="69" t="s">
        <v>12</v>
      </c>
      <c r="D114" s="341" t="s">
        <v>140</v>
      </c>
      <c r="E114" s="766" t="s">
        <v>233</v>
      </c>
      <c r="F114" s="767"/>
      <c r="G114" s="342" t="s">
        <v>15</v>
      </c>
      <c r="H114" s="74"/>
      <c r="I114" s="25"/>
    </row>
    <row r="115" spans="1:9" s="29" customFormat="1" ht="18.75">
      <c r="A115" s="98" t="s">
        <v>37</v>
      </c>
      <c r="B115" s="75" t="s">
        <v>5</v>
      </c>
      <c r="C115" s="75" t="s">
        <v>12</v>
      </c>
      <c r="D115" s="99">
        <v>12</v>
      </c>
      <c r="E115" s="129"/>
      <c r="F115" s="130"/>
      <c r="G115" s="101"/>
      <c r="H115" s="102" t="e">
        <f>H116+H134+H139+H144+#REF!+H142+H129</f>
        <v>#REF!</v>
      </c>
      <c r="I115" s="25"/>
    </row>
    <row r="116" spans="1:9" s="29" customFormat="1" ht="37.5">
      <c r="A116" s="277" t="s">
        <v>168</v>
      </c>
      <c r="B116" s="272" t="s">
        <v>5</v>
      </c>
      <c r="C116" s="272" t="s">
        <v>12</v>
      </c>
      <c r="D116" s="273" t="s">
        <v>38</v>
      </c>
      <c r="E116" s="770" t="s">
        <v>320</v>
      </c>
      <c r="F116" s="771"/>
      <c r="G116" s="274"/>
      <c r="H116" s="275">
        <f>H117</f>
        <v>0</v>
      </c>
      <c r="I116" s="25"/>
    </row>
    <row r="117" spans="1:9" s="29" customFormat="1" ht="56.25">
      <c r="A117" s="278" t="s">
        <v>181</v>
      </c>
      <c r="B117" s="272" t="s">
        <v>5</v>
      </c>
      <c r="C117" s="272" t="s">
        <v>12</v>
      </c>
      <c r="D117" s="273" t="s">
        <v>38</v>
      </c>
      <c r="E117" s="772" t="s">
        <v>321</v>
      </c>
      <c r="F117" s="773"/>
      <c r="G117" s="274"/>
      <c r="H117" s="275">
        <f>H118</f>
        <v>0</v>
      </c>
      <c r="I117" s="25"/>
    </row>
    <row r="118" spans="1:9" s="29" customFormat="1" ht="37.5">
      <c r="A118" s="326" t="s">
        <v>385</v>
      </c>
      <c r="B118" s="272" t="s">
        <v>5</v>
      </c>
      <c r="C118" s="272" t="s">
        <v>12</v>
      </c>
      <c r="D118" s="273" t="s">
        <v>38</v>
      </c>
      <c r="E118" s="772" t="s">
        <v>322</v>
      </c>
      <c r="F118" s="773"/>
      <c r="G118" s="274"/>
      <c r="H118" s="275">
        <f>H119+H123</f>
        <v>0</v>
      </c>
      <c r="I118" s="25"/>
    </row>
    <row r="119" spans="1:9" s="29" customFormat="1" ht="18.75">
      <c r="A119" s="325" t="s">
        <v>325</v>
      </c>
      <c r="B119" s="272" t="s">
        <v>5</v>
      </c>
      <c r="C119" s="272" t="s">
        <v>12</v>
      </c>
      <c r="D119" s="273" t="s">
        <v>38</v>
      </c>
      <c r="E119" s="362" t="s">
        <v>323</v>
      </c>
      <c r="F119" s="363" t="s">
        <v>324</v>
      </c>
      <c r="G119" s="274"/>
      <c r="H119" s="275">
        <f>H120</f>
        <v>0</v>
      </c>
      <c r="I119" s="25"/>
    </row>
    <row r="120" spans="1:9" s="29" customFormat="1" ht="18.75">
      <c r="A120" s="322" t="s">
        <v>199</v>
      </c>
      <c r="B120" s="272" t="s">
        <v>5</v>
      </c>
      <c r="C120" s="272" t="s">
        <v>12</v>
      </c>
      <c r="D120" s="273" t="s">
        <v>38</v>
      </c>
      <c r="E120" s="772" t="s">
        <v>326</v>
      </c>
      <c r="F120" s="773"/>
      <c r="G120" s="274" t="s">
        <v>15</v>
      </c>
      <c r="H120" s="275"/>
      <c r="I120" s="25"/>
    </row>
    <row r="121" spans="1:9" s="29" customFormat="1" ht="30.75" customHeight="1">
      <c r="A121" s="404" t="s">
        <v>442</v>
      </c>
      <c r="B121" s="272" t="s">
        <v>5</v>
      </c>
      <c r="C121" s="272" t="s">
        <v>12</v>
      </c>
      <c r="D121" s="273" t="s">
        <v>38</v>
      </c>
      <c r="E121" s="422" t="s">
        <v>327</v>
      </c>
      <c r="F121" s="423" t="s">
        <v>441</v>
      </c>
      <c r="G121" s="274"/>
      <c r="H121" s="275">
        <f>H122</f>
        <v>0</v>
      </c>
      <c r="I121" s="25"/>
    </row>
    <row r="122" spans="1:9" s="29" customFormat="1" ht="18.75">
      <c r="A122" s="322" t="s">
        <v>199</v>
      </c>
      <c r="B122" s="272" t="s">
        <v>5</v>
      </c>
      <c r="C122" s="272" t="s">
        <v>12</v>
      </c>
      <c r="D122" s="273" t="s">
        <v>38</v>
      </c>
      <c r="E122" s="422" t="s">
        <v>327</v>
      </c>
      <c r="F122" s="423" t="s">
        <v>441</v>
      </c>
      <c r="G122" s="274" t="s">
        <v>15</v>
      </c>
      <c r="H122" s="275"/>
      <c r="I122" s="25"/>
    </row>
    <row r="123" spans="1:9" s="29" customFormat="1" ht="18.75">
      <c r="A123" s="325" t="s">
        <v>238</v>
      </c>
      <c r="B123" s="272" t="s">
        <v>5</v>
      </c>
      <c r="C123" s="272" t="s">
        <v>12</v>
      </c>
      <c r="D123" s="273" t="s">
        <v>38</v>
      </c>
      <c r="E123" s="362" t="s">
        <v>327</v>
      </c>
      <c r="F123" s="363" t="s">
        <v>328</v>
      </c>
      <c r="G123" s="274"/>
      <c r="H123" s="275">
        <f>H124</f>
        <v>0</v>
      </c>
      <c r="I123" s="25"/>
    </row>
    <row r="124" spans="1:9" s="29" customFormat="1" ht="18.75">
      <c r="A124" s="322" t="s">
        <v>199</v>
      </c>
      <c r="B124" s="272" t="s">
        <v>5</v>
      </c>
      <c r="C124" s="272" t="s">
        <v>12</v>
      </c>
      <c r="D124" s="273" t="s">
        <v>38</v>
      </c>
      <c r="E124" s="355" t="s">
        <v>323</v>
      </c>
      <c r="F124" s="356" t="s">
        <v>328</v>
      </c>
      <c r="G124" s="274" t="s">
        <v>15</v>
      </c>
      <c r="H124" s="275"/>
      <c r="I124" s="25"/>
    </row>
    <row r="125" spans="1:9" s="29" customFormat="1" ht="18.75">
      <c r="A125" s="157" t="s">
        <v>98</v>
      </c>
      <c r="B125" s="272" t="s">
        <v>5</v>
      </c>
      <c r="C125" s="272" t="s">
        <v>12</v>
      </c>
      <c r="D125" s="273" t="s">
        <v>38</v>
      </c>
      <c r="E125" s="422" t="s">
        <v>204</v>
      </c>
      <c r="F125" s="274" t="s">
        <v>194</v>
      </c>
      <c r="G125" s="274"/>
      <c r="H125" s="275">
        <f>H126</f>
        <v>0</v>
      </c>
      <c r="I125" s="25"/>
    </row>
    <row r="126" spans="1:9" s="29" customFormat="1" ht="18.75">
      <c r="A126" s="161" t="s">
        <v>100</v>
      </c>
      <c r="B126" s="272" t="s">
        <v>5</v>
      </c>
      <c r="C126" s="272" t="s">
        <v>12</v>
      </c>
      <c r="D126" s="273" t="s">
        <v>38</v>
      </c>
      <c r="E126" s="422" t="s">
        <v>211</v>
      </c>
      <c r="F126" s="274" t="s">
        <v>194</v>
      </c>
      <c r="G126" s="274"/>
      <c r="H126" s="275">
        <f>H127</f>
        <v>0</v>
      </c>
      <c r="I126" s="25"/>
    </row>
    <row r="127" spans="1:9" s="29" customFormat="1" ht="18.75">
      <c r="A127" s="325" t="s">
        <v>238</v>
      </c>
      <c r="B127" s="272" t="s">
        <v>5</v>
      </c>
      <c r="C127" s="272" t="s">
        <v>12</v>
      </c>
      <c r="D127" s="273" t="s">
        <v>38</v>
      </c>
      <c r="E127" s="422" t="s">
        <v>211</v>
      </c>
      <c r="F127" s="423" t="s">
        <v>328</v>
      </c>
      <c r="G127" s="274"/>
      <c r="H127" s="275">
        <f>H128</f>
        <v>0</v>
      </c>
      <c r="I127" s="25"/>
    </row>
    <row r="128" spans="1:9" s="29" customFormat="1" ht="18.75">
      <c r="A128" s="413" t="s">
        <v>199</v>
      </c>
      <c r="B128" s="272" t="s">
        <v>5</v>
      </c>
      <c r="C128" s="272" t="s">
        <v>12</v>
      </c>
      <c r="D128" s="273" t="s">
        <v>38</v>
      </c>
      <c r="E128" s="422" t="s">
        <v>211</v>
      </c>
      <c r="F128" s="423" t="s">
        <v>328</v>
      </c>
      <c r="G128" s="274" t="s">
        <v>15</v>
      </c>
      <c r="H128" s="275"/>
      <c r="I128" s="25"/>
    </row>
    <row r="129" spans="1:9" s="29" customFormat="1" ht="56.25">
      <c r="A129" s="425" t="s">
        <v>142</v>
      </c>
      <c r="B129" s="272" t="s">
        <v>5</v>
      </c>
      <c r="C129" s="272" t="s">
        <v>12</v>
      </c>
      <c r="D129" s="273" t="s">
        <v>38</v>
      </c>
      <c r="E129" s="410" t="s">
        <v>229</v>
      </c>
      <c r="F129" s="274" t="s">
        <v>194</v>
      </c>
      <c r="G129" s="274"/>
      <c r="H129" s="275">
        <f>H130</f>
        <v>0</v>
      </c>
      <c r="I129" s="25"/>
    </row>
    <row r="130" spans="1:9" s="29" customFormat="1" ht="56.25">
      <c r="A130" s="178" t="s">
        <v>143</v>
      </c>
      <c r="B130" s="272" t="s">
        <v>5</v>
      </c>
      <c r="C130" s="272" t="s">
        <v>12</v>
      </c>
      <c r="D130" s="273" t="s">
        <v>38</v>
      </c>
      <c r="E130" s="410" t="s">
        <v>228</v>
      </c>
      <c r="F130" s="274" t="s">
        <v>194</v>
      </c>
      <c r="G130" s="274"/>
      <c r="H130" s="275">
        <f>H131</f>
        <v>0</v>
      </c>
      <c r="I130" s="25"/>
    </row>
    <row r="131" spans="1:9" s="29" customFormat="1" ht="66.75" customHeight="1">
      <c r="A131" s="432" t="s">
        <v>446</v>
      </c>
      <c r="B131" s="272" t="s">
        <v>5</v>
      </c>
      <c r="C131" s="272" t="s">
        <v>12</v>
      </c>
      <c r="D131" s="273" t="s">
        <v>38</v>
      </c>
      <c r="E131" s="410" t="s">
        <v>415</v>
      </c>
      <c r="F131" s="274" t="s">
        <v>194</v>
      </c>
      <c r="G131" s="274"/>
      <c r="H131" s="275">
        <f>H132</f>
        <v>0</v>
      </c>
      <c r="I131" s="25"/>
    </row>
    <row r="132" spans="1:9" s="29" customFormat="1" ht="29.25" customHeight="1">
      <c r="A132" s="413" t="s">
        <v>417</v>
      </c>
      <c r="B132" s="272" t="s">
        <v>5</v>
      </c>
      <c r="C132" s="272" t="s">
        <v>12</v>
      </c>
      <c r="D132" s="273" t="s">
        <v>38</v>
      </c>
      <c r="E132" s="410" t="s">
        <v>415</v>
      </c>
      <c r="F132" s="274" t="s">
        <v>416</v>
      </c>
      <c r="G132" s="274"/>
      <c r="H132" s="275">
        <f>H133</f>
        <v>0</v>
      </c>
      <c r="I132" s="25"/>
    </row>
    <row r="133" spans="1:9" s="29" customFormat="1" ht="18.75">
      <c r="A133" s="322" t="s">
        <v>199</v>
      </c>
      <c r="B133" s="272" t="s">
        <v>5</v>
      </c>
      <c r="C133" s="272" t="s">
        <v>12</v>
      </c>
      <c r="D133" s="273" t="s">
        <v>38</v>
      </c>
      <c r="E133" s="410" t="s">
        <v>415</v>
      </c>
      <c r="F133" s="274" t="s">
        <v>416</v>
      </c>
      <c r="G133" s="274" t="s">
        <v>15</v>
      </c>
      <c r="H133" s="275"/>
      <c r="I133" s="25"/>
    </row>
    <row r="134" spans="1:9" s="29" customFormat="1" ht="56.25">
      <c r="A134" s="98" t="s">
        <v>114</v>
      </c>
      <c r="B134" s="75" t="s">
        <v>5</v>
      </c>
      <c r="C134" s="75" t="s">
        <v>12</v>
      </c>
      <c r="D134" s="99" t="s">
        <v>38</v>
      </c>
      <c r="E134" s="129" t="s">
        <v>245</v>
      </c>
      <c r="F134" s="130" t="s">
        <v>194</v>
      </c>
      <c r="G134" s="101"/>
      <c r="H134" s="102">
        <f>H135</f>
        <v>0</v>
      </c>
      <c r="I134" s="25"/>
    </row>
    <row r="135" spans="1:9" s="29" customFormat="1" ht="56.25">
      <c r="A135" s="93" t="s">
        <v>115</v>
      </c>
      <c r="B135" s="75" t="s">
        <v>5</v>
      </c>
      <c r="C135" s="75" t="s">
        <v>12</v>
      </c>
      <c r="D135" s="99" t="s">
        <v>38</v>
      </c>
      <c r="E135" s="117" t="s">
        <v>246</v>
      </c>
      <c r="F135" s="121" t="s">
        <v>194</v>
      </c>
      <c r="G135" s="101"/>
      <c r="H135" s="102">
        <f>H136</f>
        <v>0</v>
      </c>
      <c r="I135" s="25"/>
    </row>
    <row r="136" spans="1:10" s="29" customFormat="1" ht="45.75" customHeight="1">
      <c r="A136" s="339" t="s">
        <v>392</v>
      </c>
      <c r="B136" s="75" t="s">
        <v>5</v>
      </c>
      <c r="C136" s="75" t="s">
        <v>12</v>
      </c>
      <c r="D136" s="99" t="s">
        <v>38</v>
      </c>
      <c r="E136" s="117" t="s">
        <v>236</v>
      </c>
      <c r="F136" s="121" t="s">
        <v>194</v>
      </c>
      <c r="G136" s="101"/>
      <c r="H136" s="102">
        <f>H137</f>
        <v>0</v>
      </c>
      <c r="I136" s="25"/>
      <c r="J136" s="426"/>
    </row>
    <row r="137" spans="1:9" s="29" customFormat="1" ht="18.75">
      <c r="A137" s="387" t="s">
        <v>66</v>
      </c>
      <c r="B137" s="75" t="s">
        <v>5</v>
      </c>
      <c r="C137" s="75" t="s">
        <v>12</v>
      </c>
      <c r="D137" s="99" t="s">
        <v>38</v>
      </c>
      <c r="E137" s="122" t="s">
        <v>236</v>
      </c>
      <c r="F137" s="123" t="s">
        <v>235</v>
      </c>
      <c r="G137" s="101"/>
      <c r="H137" s="102">
        <f>H138</f>
        <v>0</v>
      </c>
      <c r="I137" s="25"/>
    </row>
    <row r="138" spans="1:9" s="29" customFormat="1" ht="18.75">
      <c r="A138" s="322" t="s">
        <v>199</v>
      </c>
      <c r="B138" s="75" t="s">
        <v>5</v>
      </c>
      <c r="C138" s="75" t="s">
        <v>12</v>
      </c>
      <c r="D138" s="99" t="s">
        <v>38</v>
      </c>
      <c r="E138" s="117" t="s">
        <v>236</v>
      </c>
      <c r="F138" s="125" t="s">
        <v>235</v>
      </c>
      <c r="G138" s="101" t="s">
        <v>15</v>
      </c>
      <c r="H138" s="102"/>
      <c r="I138" s="25" t="s">
        <v>136</v>
      </c>
    </row>
    <row r="139" spans="1:9" s="29" customFormat="1" ht="18.75">
      <c r="A139" s="280" t="s">
        <v>100</v>
      </c>
      <c r="B139" s="75" t="s">
        <v>5</v>
      </c>
      <c r="C139" s="75" t="s">
        <v>12</v>
      </c>
      <c r="D139" s="99" t="s">
        <v>38</v>
      </c>
      <c r="E139" s="768" t="s">
        <v>237</v>
      </c>
      <c r="F139" s="769"/>
      <c r="G139" s="101"/>
      <c r="H139" s="102">
        <f>H140</f>
        <v>0</v>
      </c>
      <c r="I139" s="25"/>
    </row>
    <row r="140" spans="1:9" s="29" customFormat="1" ht="36">
      <c r="A140" s="325" t="s">
        <v>239</v>
      </c>
      <c r="B140" s="75" t="s">
        <v>5</v>
      </c>
      <c r="C140" s="75" t="s">
        <v>12</v>
      </c>
      <c r="D140" s="99" t="s">
        <v>38</v>
      </c>
      <c r="E140" s="768" t="s">
        <v>240</v>
      </c>
      <c r="F140" s="769"/>
      <c r="G140" s="101"/>
      <c r="H140" s="102">
        <f>H141</f>
        <v>0</v>
      </c>
      <c r="I140" s="25"/>
    </row>
    <row r="141" spans="1:9" s="29" customFormat="1" ht="18.75">
      <c r="A141" s="322" t="s">
        <v>199</v>
      </c>
      <c r="B141" s="75" t="s">
        <v>5</v>
      </c>
      <c r="C141" s="75" t="s">
        <v>12</v>
      </c>
      <c r="D141" s="99" t="s">
        <v>38</v>
      </c>
      <c r="E141" s="768" t="s">
        <v>241</v>
      </c>
      <c r="F141" s="769"/>
      <c r="G141" s="101" t="s">
        <v>15</v>
      </c>
      <c r="H141" s="102"/>
      <c r="I141" s="25"/>
    </row>
    <row r="142" spans="1:9" s="29" customFormat="1" ht="37.5" hidden="1">
      <c r="A142" s="311" t="s">
        <v>184</v>
      </c>
      <c r="B142" s="302" t="s">
        <v>5</v>
      </c>
      <c r="C142" s="302" t="s">
        <v>12</v>
      </c>
      <c r="D142" s="303" t="s">
        <v>38</v>
      </c>
      <c r="E142" s="309" t="s">
        <v>183</v>
      </c>
      <c r="F142" s="310">
        <v>1149</v>
      </c>
      <c r="G142" s="304"/>
      <c r="H142" s="305">
        <f>H143</f>
        <v>0</v>
      </c>
      <c r="I142" s="25"/>
    </row>
    <row r="143" spans="1:9" s="29" customFormat="1" ht="17.25" customHeight="1" hidden="1">
      <c r="A143" s="306" t="s">
        <v>14</v>
      </c>
      <c r="B143" s="302" t="s">
        <v>5</v>
      </c>
      <c r="C143" s="302" t="s">
        <v>12</v>
      </c>
      <c r="D143" s="303" t="s">
        <v>38</v>
      </c>
      <c r="E143" s="309" t="s">
        <v>99</v>
      </c>
      <c r="F143" s="310">
        <v>1149</v>
      </c>
      <c r="G143" s="304" t="s">
        <v>15</v>
      </c>
      <c r="H143" s="305"/>
      <c r="I143" s="25"/>
    </row>
    <row r="144" spans="1:38" s="37" customFormat="1" ht="18.75" customHeight="1" hidden="1">
      <c r="A144" s="224" t="s">
        <v>76</v>
      </c>
      <c r="B144" s="225" t="s">
        <v>5</v>
      </c>
      <c r="C144" s="226" t="s">
        <v>12</v>
      </c>
      <c r="D144" s="227" t="s">
        <v>38</v>
      </c>
      <c r="E144" s="228" t="s">
        <v>75</v>
      </c>
      <c r="F144" s="229" t="s">
        <v>63</v>
      </c>
      <c r="G144" s="230"/>
      <c r="H144" s="231">
        <f>+H145+H148</f>
        <v>0</v>
      </c>
      <c r="I144" s="15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248" s="36" customFormat="1" ht="37.5" hidden="1">
      <c r="A145" s="232" t="s">
        <v>78</v>
      </c>
      <c r="B145" s="212" t="s">
        <v>5</v>
      </c>
      <c r="C145" s="233" t="s">
        <v>12</v>
      </c>
      <c r="D145" s="234" t="s">
        <v>38</v>
      </c>
      <c r="E145" s="235" t="s">
        <v>77</v>
      </c>
      <c r="F145" s="236" t="s">
        <v>63</v>
      </c>
      <c r="G145" s="237"/>
      <c r="H145" s="238">
        <f>+H146</f>
        <v>0</v>
      </c>
      <c r="I145" s="4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</row>
    <row r="146" spans="1:248" s="36" customFormat="1" ht="37.5" hidden="1">
      <c r="A146" s="232" t="s">
        <v>80</v>
      </c>
      <c r="B146" s="212" t="s">
        <v>5</v>
      </c>
      <c r="C146" s="233" t="s">
        <v>12</v>
      </c>
      <c r="D146" s="234" t="s">
        <v>38</v>
      </c>
      <c r="E146" s="235" t="s">
        <v>77</v>
      </c>
      <c r="F146" s="236" t="s">
        <v>79</v>
      </c>
      <c r="G146" s="237"/>
      <c r="H146" s="239">
        <f>+H147</f>
        <v>0</v>
      </c>
      <c r="I146" s="4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</row>
    <row r="147" spans="1:248" s="36" customFormat="1" ht="19.5" hidden="1">
      <c r="A147" s="240" t="s">
        <v>14</v>
      </c>
      <c r="B147" s="209" t="s">
        <v>5</v>
      </c>
      <c r="C147" s="233" t="s">
        <v>12</v>
      </c>
      <c r="D147" s="234" t="s">
        <v>38</v>
      </c>
      <c r="E147" s="235" t="s">
        <v>77</v>
      </c>
      <c r="F147" s="236" t="s">
        <v>79</v>
      </c>
      <c r="G147" s="241" t="s">
        <v>15</v>
      </c>
      <c r="H147" s="238"/>
      <c r="I147" s="4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</row>
    <row r="148" spans="1:248" s="36" customFormat="1" ht="37.5" hidden="1">
      <c r="A148" s="232" t="s">
        <v>82</v>
      </c>
      <c r="B148" s="212" t="s">
        <v>5</v>
      </c>
      <c r="C148" s="233" t="s">
        <v>12</v>
      </c>
      <c r="D148" s="234" t="s">
        <v>38</v>
      </c>
      <c r="E148" s="235" t="s">
        <v>81</v>
      </c>
      <c r="F148" s="236" t="s">
        <v>63</v>
      </c>
      <c r="G148" s="237"/>
      <c r="H148" s="238">
        <f>+H149+H151</f>
        <v>0</v>
      </c>
      <c r="I148" s="4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</row>
    <row r="149" spans="1:248" s="47" customFormat="1" ht="19.5" hidden="1">
      <c r="A149" s="232" t="s">
        <v>39</v>
      </c>
      <c r="B149" s="212" t="s">
        <v>5</v>
      </c>
      <c r="C149" s="233" t="s">
        <v>12</v>
      </c>
      <c r="D149" s="234" t="s">
        <v>38</v>
      </c>
      <c r="E149" s="235" t="s">
        <v>81</v>
      </c>
      <c r="F149" s="236" t="s">
        <v>83</v>
      </c>
      <c r="G149" s="237"/>
      <c r="H149" s="239">
        <f>+H150</f>
        <v>0</v>
      </c>
      <c r="I149" s="4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</row>
    <row r="150" spans="1:249" s="34" customFormat="1" ht="18.75" hidden="1">
      <c r="A150" s="240" t="s">
        <v>14</v>
      </c>
      <c r="B150" s="209" t="s">
        <v>5</v>
      </c>
      <c r="C150" s="233" t="s">
        <v>12</v>
      </c>
      <c r="D150" s="234" t="s">
        <v>38</v>
      </c>
      <c r="E150" s="235" t="s">
        <v>81</v>
      </c>
      <c r="F150" s="236" t="s">
        <v>83</v>
      </c>
      <c r="G150" s="241" t="s">
        <v>15</v>
      </c>
      <c r="H150" s="238"/>
      <c r="I150" s="4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</row>
    <row r="151" spans="1:38" s="35" customFormat="1" ht="37.5" hidden="1">
      <c r="A151" s="232" t="s">
        <v>85</v>
      </c>
      <c r="B151" s="212" t="s">
        <v>5</v>
      </c>
      <c r="C151" s="233" t="s">
        <v>12</v>
      </c>
      <c r="D151" s="234" t="s">
        <v>38</v>
      </c>
      <c r="E151" s="235" t="s">
        <v>81</v>
      </c>
      <c r="F151" s="236" t="s">
        <v>84</v>
      </c>
      <c r="G151" s="242"/>
      <c r="H151" s="239">
        <f>+H152</f>
        <v>0</v>
      </c>
      <c r="I151" s="27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8.75" hidden="1">
      <c r="A152" s="240" t="s">
        <v>14</v>
      </c>
      <c r="B152" s="209" t="s">
        <v>5</v>
      </c>
      <c r="C152" s="233" t="s">
        <v>12</v>
      </c>
      <c r="D152" s="234" t="s">
        <v>38</v>
      </c>
      <c r="E152" s="235" t="s">
        <v>81</v>
      </c>
      <c r="F152" s="236" t="s">
        <v>84</v>
      </c>
      <c r="G152" s="241" t="s">
        <v>15</v>
      </c>
      <c r="H152" s="243"/>
      <c r="I152" s="31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9" s="39" customFormat="1" ht="36.75" customHeight="1">
      <c r="A153" s="163" t="s">
        <v>40</v>
      </c>
      <c r="B153" s="244" t="s">
        <v>5</v>
      </c>
      <c r="C153" s="165" t="s">
        <v>41</v>
      </c>
      <c r="D153" s="165"/>
      <c r="E153" s="127"/>
      <c r="F153" s="128"/>
      <c r="G153" s="165"/>
      <c r="H153" s="183" t="e">
        <f>+H170</f>
        <v>#REF!</v>
      </c>
      <c r="I153" s="4"/>
    </row>
    <row r="154" spans="1:9" s="39" customFormat="1" ht="43.5" customHeight="1">
      <c r="A154" s="282" t="s">
        <v>172</v>
      </c>
      <c r="B154" s="271" t="s">
        <v>5</v>
      </c>
      <c r="C154" s="283" t="s">
        <v>41</v>
      </c>
      <c r="D154" s="283" t="s">
        <v>6</v>
      </c>
      <c r="E154" s="774"/>
      <c r="F154" s="775"/>
      <c r="G154" s="283"/>
      <c r="H154" s="284"/>
      <c r="I154" s="4"/>
    </row>
    <row r="155" spans="1:9" s="408" customFormat="1" ht="39.75" customHeight="1">
      <c r="A155" s="433" t="s">
        <v>170</v>
      </c>
      <c r="B155" s="244" t="s">
        <v>5</v>
      </c>
      <c r="C155" s="165" t="s">
        <v>41</v>
      </c>
      <c r="D155" s="165" t="s">
        <v>6</v>
      </c>
      <c r="E155" s="776" t="s">
        <v>242</v>
      </c>
      <c r="F155" s="777"/>
      <c r="G155" s="165"/>
      <c r="H155" s="183"/>
      <c r="I155" s="407"/>
    </row>
    <row r="156" spans="1:9" s="408" customFormat="1" ht="39.75" customHeight="1">
      <c r="A156" s="85" t="s">
        <v>148</v>
      </c>
      <c r="B156" s="244" t="s">
        <v>5</v>
      </c>
      <c r="C156" s="165" t="s">
        <v>41</v>
      </c>
      <c r="D156" s="165" t="s">
        <v>6</v>
      </c>
      <c r="E156" s="181" t="s">
        <v>272</v>
      </c>
      <c r="F156" s="431" t="s">
        <v>194</v>
      </c>
      <c r="G156" s="165"/>
      <c r="H156" s="183"/>
      <c r="I156" s="407"/>
    </row>
    <row r="157" spans="1:9" s="408" customFormat="1" ht="33" customHeight="1">
      <c r="A157" s="240" t="s">
        <v>447</v>
      </c>
      <c r="B157" s="244" t="s">
        <v>5</v>
      </c>
      <c r="C157" s="165" t="s">
        <v>41</v>
      </c>
      <c r="D157" s="165" t="s">
        <v>6</v>
      </c>
      <c r="E157" s="181" t="s">
        <v>278</v>
      </c>
      <c r="F157" s="431" t="s">
        <v>194</v>
      </c>
      <c r="G157" s="165"/>
      <c r="H157" s="183"/>
      <c r="I157" s="407"/>
    </row>
    <row r="158" spans="1:9" s="408" customFormat="1" ht="27" customHeight="1">
      <c r="A158" s="433" t="s">
        <v>410</v>
      </c>
      <c r="B158" s="244" t="s">
        <v>5</v>
      </c>
      <c r="C158" s="165" t="s">
        <v>41</v>
      </c>
      <c r="D158" s="165" t="s">
        <v>6</v>
      </c>
      <c r="E158" s="181" t="s">
        <v>278</v>
      </c>
      <c r="F158" s="182" t="s">
        <v>409</v>
      </c>
      <c r="G158" s="165"/>
      <c r="H158" s="183"/>
      <c r="I158" s="407"/>
    </row>
    <row r="159" spans="1:9" s="408" customFormat="1" ht="29.25" customHeight="1">
      <c r="A159" s="349" t="s">
        <v>199</v>
      </c>
      <c r="B159" s="244" t="s">
        <v>5</v>
      </c>
      <c r="C159" s="165" t="s">
        <v>41</v>
      </c>
      <c r="D159" s="165" t="s">
        <v>6</v>
      </c>
      <c r="E159" s="181" t="s">
        <v>278</v>
      </c>
      <c r="F159" s="182" t="s">
        <v>409</v>
      </c>
      <c r="G159" s="165" t="s">
        <v>15</v>
      </c>
      <c r="H159" s="183"/>
      <c r="I159" s="407" t="s">
        <v>398</v>
      </c>
    </row>
    <row r="160" spans="1:9" s="408" customFormat="1" ht="77.25" customHeight="1">
      <c r="A160" s="97" t="s">
        <v>147</v>
      </c>
      <c r="B160" s="244" t="s">
        <v>5</v>
      </c>
      <c r="C160" s="165" t="s">
        <v>41</v>
      </c>
      <c r="D160" s="165" t="s">
        <v>6</v>
      </c>
      <c r="E160" s="776" t="s">
        <v>381</v>
      </c>
      <c r="F160" s="777"/>
      <c r="G160" s="165"/>
      <c r="H160" s="183">
        <f>H161</f>
        <v>0</v>
      </c>
      <c r="I160" s="407" t="s">
        <v>182</v>
      </c>
    </row>
    <row r="161" spans="1:9" s="408" customFormat="1" ht="24" customHeight="1">
      <c r="A161" s="339" t="s">
        <v>388</v>
      </c>
      <c r="B161" s="244"/>
      <c r="C161" s="165" t="s">
        <v>41</v>
      </c>
      <c r="D161" s="165" t="s">
        <v>6</v>
      </c>
      <c r="E161" s="181" t="s">
        <v>382</v>
      </c>
      <c r="F161" s="130" t="s">
        <v>194</v>
      </c>
      <c r="G161" s="165"/>
      <c r="H161" s="183">
        <f>H162+H164+H168+H166</f>
        <v>0</v>
      </c>
      <c r="I161" s="407"/>
    </row>
    <row r="162" spans="1:9" s="408" customFormat="1" ht="63" customHeight="1">
      <c r="A162" s="373" t="s">
        <v>406</v>
      </c>
      <c r="B162" s="244" t="s">
        <v>5</v>
      </c>
      <c r="C162" s="165" t="s">
        <v>41</v>
      </c>
      <c r="D162" s="165" t="s">
        <v>6</v>
      </c>
      <c r="E162" s="776" t="s">
        <v>389</v>
      </c>
      <c r="F162" s="777"/>
      <c r="G162" s="165"/>
      <c r="H162" s="183">
        <f>H163</f>
        <v>0</v>
      </c>
      <c r="I162" s="407" t="s">
        <v>405</v>
      </c>
    </row>
    <row r="163" spans="1:9" s="408" customFormat="1" ht="26.25" customHeight="1">
      <c r="A163" s="97" t="s">
        <v>139</v>
      </c>
      <c r="B163" s="164" t="s">
        <v>5</v>
      </c>
      <c r="C163" s="165" t="s">
        <v>41</v>
      </c>
      <c r="D163" s="165" t="s">
        <v>6</v>
      </c>
      <c r="E163" s="776" t="s">
        <v>389</v>
      </c>
      <c r="F163" s="777"/>
      <c r="G163" s="165" t="s">
        <v>138</v>
      </c>
      <c r="H163" s="183"/>
      <c r="I163" s="407"/>
    </row>
    <row r="164" spans="1:9" s="408" customFormat="1" ht="61.5" customHeight="1">
      <c r="A164" s="373" t="s">
        <v>406</v>
      </c>
      <c r="B164" s="244" t="s">
        <v>5</v>
      </c>
      <c r="C164" s="165" t="s">
        <v>41</v>
      </c>
      <c r="D164" s="165" t="s">
        <v>6</v>
      </c>
      <c r="E164" s="434" t="s">
        <v>291</v>
      </c>
      <c r="F164" s="435" t="s">
        <v>407</v>
      </c>
      <c r="G164" s="165"/>
      <c r="H164" s="183">
        <f>H165</f>
        <v>0</v>
      </c>
      <c r="I164" s="407" t="s">
        <v>408</v>
      </c>
    </row>
    <row r="165" spans="1:9" s="408" customFormat="1" ht="26.25" customHeight="1">
      <c r="A165" s="97" t="s">
        <v>139</v>
      </c>
      <c r="B165" s="244" t="s">
        <v>5</v>
      </c>
      <c r="C165" s="165" t="s">
        <v>41</v>
      </c>
      <c r="D165" s="165" t="s">
        <v>6</v>
      </c>
      <c r="E165" s="434" t="s">
        <v>291</v>
      </c>
      <c r="F165" s="435" t="s">
        <v>407</v>
      </c>
      <c r="G165" s="165" t="s">
        <v>138</v>
      </c>
      <c r="H165" s="183"/>
      <c r="I165" s="407"/>
    </row>
    <row r="166" spans="1:9" s="408" customFormat="1" ht="64.5" customHeight="1">
      <c r="A166" s="97" t="s">
        <v>445</v>
      </c>
      <c r="B166" s="244" t="s">
        <v>5</v>
      </c>
      <c r="C166" s="165" t="s">
        <v>41</v>
      </c>
      <c r="D166" s="165" t="s">
        <v>6</v>
      </c>
      <c r="E166" s="434" t="s">
        <v>291</v>
      </c>
      <c r="F166" s="130" t="s">
        <v>443</v>
      </c>
      <c r="G166" s="165"/>
      <c r="H166" s="183">
        <f>H167</f>
        <v>0</v>
      </c>
      <c r="I166" s="407" t="s">
        <v>444</v>
      </c>
    </row>
    <row r="167" spans="1:9" s="408" customFormat="1" ht="26.25" customHeight="1">
      <c r="A167" s="97" t="s">
        <v>139</v>
      </c>
      <c r="B167" s="244" t="s">
        <v>5</v>
      </c>
      <c r="C167" s="165" t="s">
        <v>41</v>
      </c>
      <c r="D167" s="165" t="s">
        <v>6</v>
      </c>
      <c r="E167" s="434" t="s">
        <v>291</v>
      </c>
      <c r="F167" s="130" t="s">
        <v>443</v>
      </c>
      <c r="G167" s="165" t="s">
        <v>138</v>
      </c>
      <c r="H167" s="183"/>
      <c r="I167" s="407"/>
    </row>
    <row r="168" spans="1:9" s="408" customFormat="1" ht="26.25" customHeight="1">
      <c r="A168" s="332" t="s">
        <v>423</v>
      </c>
      <c r="B168" s="244" t="s">
        <v>5</v>
      </c>
      <c r="C168" s="165" t="s">
        <v>41</v>
      </c>
      <c r="D168" s="165" t="s">
        <v>6</v>
      </c>
      <c r="E168" s="434" t="s">
        <v>291</v>
      </c>
      <c r="F168" s="435" t="s">
        <v>424</v>
      </c>
      <c r="G168" s="165"/>
      <c r="H168" s="183">
        <f>H169</f>
        <v>0</v>
      </c>
      <c r="I168" s="407"/>
    </row>
    <row r="169" spans="1:9" s="408" customFormat="1" ht="26.25" customHeight="1">
      <c r="A169" s="97" t="s">
        <v>139</v>
      </c>
      <c r="B169" s="244" t="s">
        <v>5</v>
      </c>
      <c r="C169" s="165" t="s">
        <v>41</v>
      </c>
      <c r="D169" s="165" t="s">
        <v>6</v>
      </c>
      <c r="E169" s="434" t="s">
        <v>291</v>
      </c>
      <c r="F169" s="435" t="s">
        <v>424</v>
      </c>
      <c r="G169" s="165" t="s">
        <v>138</v>
      </c>
      <c r="H169" s="183"/>
      <c r="I169" s="407"/>
    </row>
    <row r="170" spans="1:9" s="29" customFormat="1" ht="53.25" customHeight="1">
      <c r="A170" s="163" t="s">
        <v>42</v>
      </c>
      <c r="B170" s="75" t="s">
        <v>5</v>
      </c>
      <c r="C170" s="165" t="s">
        <v>41</v>
      </c>
      <c r="D170" s="165" t="s">
        <v>7</v>
      </c>
      <c r="E170" s="181"/>
      <c r="F170" s="182"/>
      <c r="G170" s="165"/>
      <c r="H170" s="183" t="e">
        <f>H171+H191+H206</f>
        <v>#REF!</v>
      </c>
      <c r="I170" s="25" t="s">
        <v>44</v>
      </c>
    </row>
    <row r="171" spans="1:9" s="29" customFormat="1" ht="60" customHeight="1">
      <c r="A171" s="163" t="s">
        <v>119</v>
      </c>
      <c r="B171" s="78" t="s">
        <v>5</v>
      </c>
      <c r="C171" s="165" t="s">
        <v>41</v>
      </c>
      <c r="D171" s="165" t="s">
        <v>7</v>
      </c>
      <c r="E171" s="159" t="s">
        <v>335</v>
      </c>
      <c r="F171" s="130" t="s">
        <v>194</v>
      </c>
      <c r="G171" s="165"/>
      <c r="H171" s="183" t="e">
        <f>H172</f>
        <v>#REF!</v>
      </c>
      <c r="I171" s="25"/>
    </row>
    <row r="172" spans="1:9" s="29" customFormat="1" ht="63" customHeight="1">
      <c r="A172" s="184" t="s">
        <v>117</v>
      </c>
      <c r="B172" s="86" t="s">
        <v>5</v>
      </c>
      <c r="C172" s="172" t="s">
        <v>41</v>
      </c>
      <c r="D172" s="172" t="s">
        <v>7</v>
      </c>
      <c r="E172" s="180" t="s">
        <v>349</v>
      </c>
      <c r="F172" s="118" t="s">
        <v>194</v>
      </c>
      <c r="G172" s="172"/>
      <c r="H172" s="185" t="e">
        <f>#REF!</f>
        <v>#REF!</v>
      </c>
      <c r="I172" s="25"/>
    </row>
    <row r="173" spans="1:9" s="29" customFormat="1" ht="31.5" customHeight="1">
      <c r="A173" s="384" t="s">
        <v>359</v>
      </c>
      <c r="B173" s="86" t="s">
        <v>5</v>
      </c>
      <c r="C173" s="172" t="s">
        <v>41</v>
      </c>
      <c r="D173" s="365" t="s">
        <v>7</v>
      </c>
      <c r="E173" s="180" t="s">
        <v>360</v>
      </c>
      <c r="F173" s="118" t="s">
        <v>194</v>
      </c>
      <c r="G173" s="366"/>
      <c r="H173" s="185"/>
      <c r="I173" s="25"/>
    </row>
    <row r="174" spans="1:9" s="29" customFormat="1" ht="42.75" customHeight="1">
      <c r="A174" s="373" t="s">
        <v>353</v>
      </c>
      <c r="B174" s="86" t="s">
        <v>5</v>
      </c>
      <c r="C174" s="172" t="s">
        <v>41</v>
      </c>
      <c r="D174" s="365" t="s">
        <v>7</v>
      </c>
      <c r="E174" s="180" t="s">
        <v>360</v>
      </c>
      <c r="F174" s="118" t="s">
        <v>350</v>
      </c>
      <c r="G174" s="366"/>
      <c r="H174" s="185"/>
      <c r="I174" s="25" t="s">
        <v>356</v>
      </c>
    </row>
    <row r="175" spans="1:9" s="29" customFormat="1" ht="28.5" customHeight="1">
      <c r="A175" s="97" t="s">
        <v>139</v>
      </c>
      <c r="B175" s="86" t="s">
        <v>5</v>
      </c>
      <c r="C175" s="172" t="s">
        <v>41</v>
      </c>
      <c r="D175" s="365" t="s">
        <v>7</v>
      </c>
      <c r="E175" s="180" t="s">
        <v>360</v>
      </c>
      <c r="F175" s="118" t="s">
        <v>350</v>
      </c>
      <c r="G175" s="366" t="s">
        <v>138</v>
      </c>
      <c r="H175" s="185"/>
      <c r="I175" s="25"/>
    </row>
    <row r="176" spans="1:9" s="29" customFormat="1" ht="23.25" customHeight="1">
      <c r="A176" s="373" t="s">
        <v>354</v>
      </c>
      <c r="B176" s="86" t="s">
        <v>5</v>
      </c>
      <c r="C176" s="172" t="s">
        <v>41</v>
      </c>
      <c r="D176" s="365" t="s">
        <v>7</v>
      </c>
      <c r="E176" s="180" t="s">
        <v>360</v>
      </c>
      <c r="F176" s="118" t="s">
        <v>351</v>
      </c>
      <c r="G176" s="366"/>
      <c r="H176" s="185"/>
      <c r="I176" s="25" t="s">
        <v>331</v>
      </c>
    </row>
    <row r="177" spans="1:9" s="29" customFormat="1" ht="32.25" customHeight="1">
      <c r="A177" s="97" t="s">
        <v>139</v>
      </c>
      <c r="B177" s="86" t="s">
        <v>5</v>
      </c>
      <c r="C177" s="172" t="s">
        <v>41</v>
      </c>
      <c r="D177" s="365" t="s">
        <v>7</v>
      </c>
      <c r="E177" s="180" t="s">
        <v>360</v>
      </c>
      <c r="F177" s="118" t="s">
        <v>351</v>
      </c>
      <c r="G177" s="366" t="s">
        <v>138</v>
      </c>
      <c r="H177" s="185"/>
      <c r="I177" s="25"/>
    </row>
    <row r="178" spans="1:9" s="29" customFormat="1" ht="40.5" customHeight="1">
      <c r="A178" s="373" t="s">
        <v>355</v>
      </c>
      <c r="B178" s="86" t="s">
        <v>5</v>
      </c>
      <c r="C178" s="172" t="s">
        <v>41</v>
      </c>
      <c r="D178" s="365" t="s">
        <v>7</v>
      </c>
      <c r="E178" s="180" t="s">
        <v>361</v>
      </c>
      <c r="F178" s="118" t="s">
        <v>352</v>
      </c>
      <c r="G178" s="366"/>
      <c r="H178" s="185"/>
      <c r="I178" s="25" t="s">
        <v>334</v>
      </c>
    </row>
    <row r="179" spans="1:9" s="29" customFormat="1" ht="30" customHeight="1">
      <c r="A179" s="97" t="s">
        <v>139</v>
      </c>
      <c r="B179" s="86" t="s">
        <v>5</v>
      </c>
      <c r="C179" s="172" t="s">
        <v>41</v>
      </c>
      <c r="D179" s="365" t="s">
        <v>7</v>
      </c>
      <c r="E179" s="344" t="s">
        <v>360</v>
      </c>
      <c r="F179" s="371" t="s">
        <v>352</v>
      </c>
      <c r="G179" s="366" t="s">
        <v>138</v>
      </c>
      <c r="H179" s="185"/>
      <c r="I179" s="25"/>
    </row>
    <row r="180" spans="1:9" s="29" customFormat="1" ht="69.75" customHeight="1">
      <c r="A180" s="197" t="s">
        <v>146</v>
      </c>
      <c r="B180" s="86" t="s">
        <v>5</v>
      </c>
      <c r="C180" s="172" t="s">
        <v>41</v>
      </c>
      <c r="D180" s="172" t="s">
        <v>7</v>
      </c>
      <c r="E180" s="186" t="s">
        <v>342</v>
      </c>
      <c r="F180" s="187" t="s">
        <v>194</v>
      </c>
      <c r="G180" s="68"/>
      <c r="H180" s="126">
        <f>H181+H185</f>
        <v>0</v>
      </c>
      <c r="I180" s="25"/>
    </row>
    <row r="181" spans="1:9" s="29" customFormat="1" ht="69.75" customHeight="1">
      <c r="A181" s="85" t="s">
        <v>148</v>
      </c>
      <c r="B181" s="86" t="s">
        <v>5</v>
      </c>
      <c r="C181" s="172" t="s">
        <v>41</v>
      </c>
      <c r="D181" s="172" t="s">
        <v>7</v>
      </c>
      <c r="E181" s="186" t="s">
        <v>272</v>
      </c>
      <c r="F181" s="187" t="s">
        <v>194</v>
      </c>
      <c r="G181" s="68"/>
      <c r="H181" s="126">
        <f>H182</f>
        <v>0</v>
      </c>
      <c r="I181" s="25"/>
    </row>
    <row r="182" spans="1:9" s="29" customFormat="1" ht="34.5" customHeight="1">
      <c r="A182" s="437" t="s">
        <v>448</v>
      </c>
      <c r="B182" s="86" t="s">
        <v>5</v>
      </c>
      <c r="C182" s="172" t="s">
        <v>41</v>
      </c>
      <c r="D182" s="172" t="s">
        <v>7</v>
      </c>
      <c r="E182" s="186" t="s">
        <v>274</v>
      </c>
      <c r="F182" s="187" t="s">
        <v>194</v>
      </c>
      <c r="G182" s="68"/>
      <c r="H182" s="126">
        <f>H183</f>
        <v>0</v>
      </c>
      <c r="I182" s="25"/>
    </row>
    <row r="183" spans="1:9" s="29" customFormat="1" ht="26.25" customHeight="1">
      <c r="A183" s="436" t="s">
        <v>165</v>
      </c>
      <c r="B183" s="86" t="s">
        <v>5</v>
      </c>
      <c r="C183" s="172" t="s">
        <v>41</v>
      </c>
      <c r="D183" s="172" t="s">
        <v>7</v>
      </c>
      <c r="E183" s="186" t="s">
        <v>274</v>
      </c>
      <c r="F183" s="187" t="s">
        <v>394</v>
      </c>
      <c r="G183" s="68"/>
      <c r="H183" s="126">
        <f>H184</f>
        <v>0</v>
      </c>
      <c r="I183" s="25"/>
    </row>
    <row r="184" spans="1:9" s="29" customFormat="1" ht="27.75" customHeight="1">
      <c r="A184" s="97" t="s">
        <v>16</v>
      </c>
      <c r="B184" s="86" t="s">
        <v>5</v>
      </c>
      <c r="C184" s="172" t="s">
        <v>41</v>
      </c>
      <c r="D184" s="172" t="s">
        <v>7</v>
      </c>
      <c r="E184" s="186" t="s">
        <v>274</v>
      </c>
      <c r="F184" s="187" t="s">
        <v>394</v>
      </c>
      <c r="G184" s="68" t="s">
        <v>17</v>
      </c>
      <c r="H184" s="126"/>
      <c r="I184" s="25" t="s">
        <v>397</v>
      </c>
    </row>
    <row r="185" spans="1:9" s="29" customFormat="1" ht="75.75" customHeight="1">
      <c r="A185" s="97" t="s">
        <v>147</v>
      </c>
      <c r="B185" s="86" t="s">
        <v>5</v>
      </c>
      <c r="C185" s="172" t="s">
        <v>41</v>
      </c>
      <c r="D185" s="172" t="s">
        <v>7</v>
      </c>
      <c r="E185" s="186" t="s">
        <v>357</v>
      </c>
      <c r="F185" s="187" t="s">
        <v>194</v>
      </c>
      <c r="G185" s="68"/>
      <c r="H185" s="126">
        <f>H186</f>
        <v>0</v>
      </c>
      <c r="I185" s="25"/>
    </row>
    <row r="186" spans="1:9" s="29" customFormat="1" ht="40.5" customHeight="1">
      <c r="A186" s="339" t="s">
        <v>358</v>
      </c>
      <c r="B186" s="86" t="s">
        <v>5</v>
      </c>
      <c r="C186" s="172" t="s">
        <v>41</v>
      </c>
      <c r="D186" s="172" t="s">
        <v>7</v>
      </c>
      <c r="E186" s="186" t="s">
        <v>362</v>
      </c>
      <c r="F186" s="187" t="s">
        <v>194</v>
      </c>
      <c r="G186" s="68"/>
      <c r="H186" s="126">
        <f>H187+H189</f>
        <v>0</v>
      </c>
      <c r="I186" s="25"/>
    </row>
    <row r="187" spans="1:9" s="29" customFormat="1" ht="44.25" customHeight="1">
      <c r="A187" s="372" t="s">
        <v>344</v>
      </c>
      <c r="B187" s="86" t="s">
        <v>5</v>
      </c>
      <c r="C187" s="172" t="s">
        <v>41</v>
      </c>
      <c r="D187" s="172" t="s">
        <v>7</v>
      </c>
      <c r="E187" s="186" t="s">
        <v>363</v>
      </c>
      <c r="F187" s="187" t="s">
        <v>343</v>
      </c>
      <c r="G187" s="68"/>
      <c r="H187" s="126">
        <f>H188</f>
        <v>0</v>
      </c>
      <c r="I187" s="25" t="s">
        <v>345</v>
      </c>
    </row>
    <row r="188" spans="1:9" s="29" customFormat="1" ht="32.25" customHeight="1">
      <c r="A188" s="97" t="s">
        <v>139</v>
      </c>
      <c r="B188" s="86" t="s">
        <v>5</v>
      </c>
      <c r="C188" s="172" t="s">
        <v>41</v>
      </c>
      <c r="D188" s="172" t="s">
        <v>7</v>
      </c>
      <c r="E188" s="186" t="s">
        <v>363</v>
      </c>
      <c r="F188" s="187" t="s">
        <v>343</v>
      </c>
      <c r="G188" s="68" t="s">
        <v>138</v>
      </c>
      <c r="H188" s="126"/>
      <c r="I188" s="25"/>
    </row>
    <row r="189" spans="1:9" s="29" customFormat="1" ht="40.5" customHeight="1">
      <c r="A189" s="372" t="s">
        <v>346</v>
      </c>
      <c r="B189" s="86" t="s">
        <v>5</v>
      </c>
      <c r="C189" s="172" t="s">
        <v>41</v>
      </c>
      <c r="D189" s="172" t="s">
        <v>7</v>
      </c>
      <c r="E189" s="186" t="s">
        <v>362</v>
      </c>
      <c r="F189" s="187" t="s">
        <v>347</v>
      </c>
      <c r="G189" s="68"/>
      <c r="H189" s="126">
        <f>H190</f>
        <v>0</v>
      </c>
      <c r="I189" s="25" t="s">
        <v>348</v>
      </c>
    </row>
    <row r="190" spans="1:9" s="29" customFormat="1" ht="35.25" customHeight="1">
      <c r="A190" s="97" t="s">
        <v>139</v>
      </c>
      <c r="B190" s="86" t="s">
        <v>5</v>
      </c>
      <c r="C190" s="172" t="s">
        <v>41</v>
      </c>
      <c r="D190" s="172" t="s">
        <v>7</v>
      </c>
      <c r="E190" s="186" t="s">
        <v>362</v>
      </c>
      <c r="F190" s="187" t="s">
        <v>347</v>
      </c>
      <c r="G190" s="68" t="s">
        <v>138</v>
      </c>
      <c r="H190" s="126"/>
      <c r="I190" s="25"/>
    </row>
    <row r="191" spans="1:9" s="29" customFormat="1" ht="42.75" customHeight="1">
      <c r="A191" s="197" t="s">
        <v>144</v>
      </c>
      <c r="B191" s="78" t="s">
        <v>5</v>
      </c>
      <c r="C191" s="248" t="s">
        <v>41</v>
      </c>
      <c r="D191" s="248" t="s">
        <v>7</v>
      </c>
      <c r="E191" s="374" t="s">
        <v>364</v>
      </c>
      <c r="F191" s="369" t="s">
        <v>194</v>
      </c>
      <c r="G191" s="75"/>
      <c r="H191" s="102">
        <f>H192</f>
        <v>0</v>
      </c>
      <c r="I191" s="25" t="s">
        <v>160</v>
      </c>
    </row>
    <row r="192" spans="1:9" s="29" customFormat="1" ht="41.25" customHeight="1">
      <c r="A192" s="261" t="s">
        <v>145</v>
      </c>
      <c r="B192" s="256" t="s">
        <v>5</v>
      </c>
      <c r="C192" s="285" t="s">
        <v>41</v>
      </c>
      <c r="D192" s="285" t="s">
        <v>7</v>
      </c>
      <c r="E192" s="747" t="s">
        <v>329</v>
      </c>
      <c r="F192" s="748"/>
      <c r="G192" s="262"/>
      <c r="H192" s="268">
        <f>H193</f>
        <v>0</v>
      </c>
      <c r="I192" s="25"/>
    </row>
    <row r="193" spans="1:9" s="29" customFormat="1" ht="41.25" customHeight="1">
      <c r="A193" s="240" t="s">
        <v>332</v>
      </c>
      <c r="B193" s="256" t="s">
        <v>5</v>
      </c>
      <c r="C193" s="285" t="s">
        <v>41</v>
      </c>
      <c r="D193" s="285" t="s">
        <v>7</v>
      </c>
      <c r="E193" s="370" t="s">
        <v>365</v>
      </c>
      <c r="F193" s="354" t="s">
        <v>194</v>
      </c>
      <c r="G193" s="262"/>
      <c r="H193" s="268">
        <f>H196+H200+H202+H204+H194+H198</f>
        <v>0</v>
      </c>
      <c r="I193" s="25"/>
    </row>
    <row r="194" spans="1:9" s="29" customFormat="1" ht="41.25" customHeight="1">
      <c r="A194" s="438" t="s">
        <v>400</v>
      </c>
      <c r="B194" s="86" t="s">
        <v>5</v>
      </c>
      <c r="C194" s="172" t="s">
        <v>41</v>
      </c>
      <c r="D194" s="172" t="s">
        <v>7</v>
      </c>
      <c r="E194" s="429" t="s">
        <v>365</v>
      </c>
      <c r="F194" s="430" t="s">
        <v>399</v>
      </c>
      <c r="G194" s="68"/>
      <c r="H194" s="126">
        <f>H195</f>
        <v>0</v>
      </c>
      <c r="I194" s="25" t="s">
        <v>401</v>
      </c>
    </row>
    <row r="195" spans="1:9" s="29" customFormat="1" ht="41.25" customHeight="1">
      <c r="A195" s="349" t="s">
        <v>199</v>
      </c>
      <c r="B195" s="86" t="s">
        <v>5</v>
      </c>
      <c r="C195" s="172" t="s">
        <v>41</v>
      </c>
      <c r="D195" s="172" t="s">
        <v>7</v>
      </c>
      <c r="E195" s="429" t="s">
        <v>365</v>
      </c>
      <c r="F195" s="430" t="s">
        <v>399</v>
      </c>
      <c r="G195" s="68" t="s">
        <v>15</v>
      </c>
      <c r="H195" s="126"/>
      <c r="I195" s="25"/>
    </row>
    <row r="196" spans="1:9" s="29" customFormat="1" ht="36" customHeight="1">
      <c r="A196" s="364" t="s">
        <v>330</v>
      </c>
      <c r="B196" s="86" t="s">
        <v>5</v>
      </c>
      <c r="C196" s="172" t="s">
        <v>41</v>
      </c>
      <c r="D196" s="172" t="s">
        <v>7</v>
      </c>
      <c r="E196" s="782" t="s">
        <v>366</v>
      </c>
      <c r="F196" s="783"/>
      <c r="G196" s="68"/>
      <c r="H196" s="126">
        <f>H197</f>
        <v>0</v>
      </c>
      <c r="I196" s="25"/>
    </row>
    <row r="197" spans="1:9" s="29" customFormat="1" ht="20.25" customHeight="1">
      <c r="A197" s="349" t="s">
        <v>199</v>
      </c>
      <c r="B197" s="86" t="s">
        <v>5</v>
      </c>
      <c r="C197" s="172" t="s">
        <v>41</v>
      </c>
      <c r="D197" s="172" t="s">
        <v>7</v>
      </c>
      <c r="E197" s="749" t="s">
        <v>366</v>
      </c>
      <c r="F197" s="750"/>
      <c r="G197" s="375" t="s">
        <v>15</v>
      </c>
      <c r="H197" s="126"/>
      <c r="I197" s="25" t="s">
        <v>331</v>
      </c>
    </row>
    <row r="198" spans="1:9" s="29" customFormat="1" ht="43.5" customHeight="1">
      <c r="A198" s="372" t="s">
        <v>404</v>
      </c>
      <c r="B198" s="86" t="s">
        <v>5</v>
      </c>
      <c r="C198" s="172" t="s">
        <v>41</v>
      </c>
      <c r="D198" s="172" t="s">
        <v>7</v>
      </c>
      <c r="E198" s="429" t="s">
        <v>365</v>
      </c>
      <c r="F198" s="430" t="s">
        <v>402</v>
      </c>
      <c r="G198" s="375"/>
      <c r="H198" s="126">
        <f>H199</f>
        <v>0</v>
      </c>
      <c r="I198" s="25" t="s">
        <v>403</v>
      </c>
    </row>
    <row r="199" spans="1:9" s="29" customFormat="1" ht="20.25" customHeight="1">
      <c r="A199" s="349" t="s">
        <v>199</v>
      </c>
      <c r="B199" s="86" t="s">
        <v>5</v>
      </c>
      <c r="C199" s="172" t="s">
        <v>41</v>
      </c>
      <c r="D199" s="172" t="s">
        <v>7</v>
      </c>
      <c r="E199" s="429" t="s">
        <v>365</v>
      </c>
      <c r="F199" s="430" t="s">
        <v>402</v>
      </c>
      <c r="G199" s="375" t="s">
        <v>15</v>
      </c>
      <c r="H199" s="126"/>
      <c r="I199" s="25"/>
    </row>
    <row r="200" spans="1:9" s="29" customFormat="1" ht="35.25" customHeight="1">
      <c r="A200" s="364" t="s">
        <v>333</v>
      </c>
      <c r="B200" s="86" t="s">
        <v>5</v>
      </c>
      <c r="C200" s="172" t="s">
        <v>41</v>
      </c>
      <c r="D200" s="172" t="s">
        <v>7</v>
      </c>
      <c r="E200" s="749" t="s">
        <v>367</v>
      </c>
      <c r="F200" s="750"/>
      <c r="G200" s="68"/>
      <c r="H200" s="126">
        <f>H201</f>
        <v>0</v>
      </c>
      <c r="I200" s="25"/>
    </row>
    <row r="201" spans="1:9" s="29" customFormat="1" ht="21" customHeight="1">
      <c r="A201" s="322" t="s">
        <v>199</v>
      </c>
      <c r="B201" s="86" t="s">
        <v>5</v>
      </c>
      <c r="C201" s="172" t="s">
        <v>41</v>
      </c>
      <c r="D201" s="172" t="s">
        <v>7</v>
      </c>
      <c r="E201" s="751" t="s">
        <v>367</v>
      </c>
      <c r="F201" s="750"/>
      <c r="G201" s="375" t="s">
        <v>15</v>
      </c>
      <c r="H201" s="126"/>
      <c r="I201" s="25" t="s">
        <v>334</v>
      </c>
    </row>
    <row r="202" spans="1:9" s="379" customFormat="1" ht="53.25" customHeight="1">
      <c r="A202" s="380" t="s">
        <v>368</v>
      </c>
      <c r="B202" s="86" t="s">
        <v>5</v>
      </c>
      <c r="C202" s="172" t="s">
        <v>41</v>
      </c>
      <c r="D202" s="172" t="s">
        <v>7</v>
      </c>
      <c r="E202" s="383" t="s">
        <v>370</v>
      </c>
      <c r="F202" s="381">
        <v>13421</v>
      </c>
      <c r="G202" s="375"/>
      <c r="H202" s="126">
        <f>H203</f>
        <v>0</v>
      </c>
      <c r="I202" s="378" t="s">
        <v>331</v>
      </c>
    </row>
    <row r="203" spans="1:9" s="29" customFormat="1" ht="21" customHeight="1">
      <c r="A203" s="322" t="s">
        <v>199</v>
      </c>
      <c r="B203" s="86" t="s">
        <v>5</v>
      </c>
      <c r="C203" s="172" t="s">
        <v>41</v>
      </c>
      <c r="D203" s="172" t="s">
        <v>7</v>
      </c>
      <c r="E203" s="382" t="s">
        <v>371</v>
      </c>
      <c r="F203" s="381">
        <v>13421</v>
      </c>
      <c r="G203" s="376" t="s">
        <v>15</v>
      </c>
      <c r="H203" s="377"/>
      <c r="I203" s="25"/>
    </row>
    <row r="204" spans="1:9" s="29" customFormat="1" ht="42" customHeight="1">
      <c r="A204" s="380" t="s">
        <v>368</v>
      </c>
      <c r="B204" s="86" t="s">
        <v>5</v>
      </c>
      <c r="C204" s="172" t="s">
        <v>41</v>
      </c>
      <c r="D204" s="172" t="s">
        <v>7</v>
      </c>
      <c r="E204" s="751" t="s">
        <v>369</v>
      </c>
      <c r="F204" s="750"/>
      <c r="G204" s="375"/>
      <c r="H204" s="126">
        <f>H205</f>
        <v>0</v>
      </c>
      <c r="I204" s="25" t="s">
        <v>334</v>
      </c>
    </row>
    <row r="205" spans="1:9" s="29" customFormat="1" ht="21" customHeight="1">
      <c r="A205" s="322" t="s">
        <v>199</v>
      </c>
      <c r="B205" s="86" t="s">
        <v>5</v>
      </c>
      <c r="C205" s="172" t="s">
        <v>41</v>
      </c>
      <c r="D205" s="172" t="s">
        <v>7</v>
      </c>
      <c r="E205" s="751" t="s">
        <v>369</v>
      </c>
      <c r="F205" s="750"/>
      <c r="G205" s="375" t="s">
        <v>15</v>
      </c>
      <c r="H205" s="126"/>
      <c r="I205" s="25"/>
    </row>
    <row r="206" spans="1:9" s="29" customFormat="1" ht="59.25" customHeight="1">
      <c r="A206" s="197" t="s">
        <v>146</v>
      </c>
      <c r="B206" s="78" t="s">
        <v>5</v>
      </c>
      <c r="C206" s="248" t="s">
        <v>41</v>
      </c>
      <c r="D206" s="248" t="s">
        <v>7</v>
      </c>
      <c r="E206" s="71" t="s">
        <v>282</v>
      </c>
      <c r="F206" s="72" t="s">
        <v>194</v>
      </c>
      <c r="G206" s="75"/>
      <c r="H206" s="102">
        <f>H211</f>
        <v>0</v>
      </c>
      <c r="I206" s="25" t="s">
        <v>160</v>
      </c>
    </row>
    <row r="207" spans="1:9" s="29" customFormat="1" ht="75" hidden="1">
      <c r="A207" s="85" t="s">
        <v>148</v>
      </c>
      <c r="B207" s="288" t="s">
        <v>5</v>
      </c>
      <c r="C207" s="289" t="s">
        <v>41</v>
      </c>
      <c r="D207" s="289" t="s">
        <v>7</v>
      </c>
      <c r="E207" s="778" t="s">
        <v>171</v>
      </c>
      <c r="F207" s="779"/>
      <c r="G207" s="290"/>
      <c r="H207" s="291">
        <f>H208</f>
        <v>0</v>
      </c>
      <c r="I207" s="25"/>
    </row>
    <row r="208" spans="1:9" s="29" customFormat="1" ht="18.75" hidden="1">
      <c r="A208" s="292" t="s">
        <v>165</v>
      </c>
      <c r="B208" s="286" t="s">
        <v>5</v>
      </c>
      <c r="C208" s="287" t="s">
        <v>41</v>
      </c>
      <c r="D208" s="287" t="s">
        <v>7</v>
      </c>
      <c r="E208" s="780" t="s">
        <v>164</v>
      </c>
      <c r="F208" s="781"/>
      <c r="G208" s="272"/>
      <c r="H208" s="275">
        <f>H209+H210</f>
        <v>0</v>
      </c>
      <c r="I208" s="25"/>
    </row>
    <row r="209" spans="1:9" s="29" customFormat="1" ht="18.75" hidden="1">
      <c r="A209" s="276" t="s">
        <v>14</v>
      </c>
      <c r="B209" s="286" t="s">
        <v>5</v>
      </c>
      <c r="C209" s="287" t="s">
        <v>41</v>
      </c>
      <c r="D209" s="287" t="s">
        <v>7</v>
      </c>
      <c r="E209" s="780" t="s">
        <v>164</v>
      </c>
      <c r="F209" s="781"/>
      <c r="G209" s="272" t="s">
        <v>15</v>
      </c>
      <c r="H209" s="275"/>
      <c r="I209" s="25"/>
    </row>
    <row r="210" spans="1:9" s="29" customFormat="1" ht="18.75" hidden="1">
      <c r="A210" s="261" t="s">
        <v>16</v>
      </c>
      <c r="B210" s="286" t="s">
        <v>5</v>
      </c>
      <c r="C210" s="287" t="s">
        <v>41</v>
      </c>
      <c r="D210" s="287" t="s">
        <v>7</v>
      </c>
      <c r="E210" s="780" t="s">
        <v>164</v>
      </c>
      <c r="F210" s="781"/>
      <c r="G210" s="272" t="s">
        <v>17</v>
      </c>
      <c r="H210" s="275"/>
      <c r="I210" s="25"/>
    </row>
    <row r="211" spans="1:9" s="29" customFormat="1" ht="75">
      <c r="A211" s="97" t="s">
        <v>147</v>
      </c>
      <c r="B211" s="86" t="s">
        <v>5</v>
      </c>
      <c r="C211" s="172" t="s">
        <v>41</v>
      </c>
      <c r="D211" s="172" t="s">
        <v>7</v>
      </c>
      <c r="E211" s="245" t="s">
        <v>283</v>
      </c>
      <c r="F211" s="246" t="s">
        <v>194</v>
      </c>
      <c r="G211" s="68"/>
      <c r="H211" s="126">
        <f>H212</f>
        <v>0</v>
      </c>
      <c r="I211" s="25" t="s">
        <v>161</v>
      </c>
    </row>
    <row r="212" spans="1:9" s="29" customFormat="1" ht="37.5">
      <c r="A212" s="339" t="s">
        <v>372</v>
      </c>
      <c r="B212" s="86" t="s">
        <v>5</v>
      </c>
      <c r="C212" s="172" t="s">
        <v>41</v>
      </c>
      <c r="D212" s="172" t="s">
        <v>7</v>
      </c>
      <c r="E212" s="245" t="s">
        <v>373</v>
      </c>
      <c r="F212" s="246" t="s">
        <v>194</v>
      </c>
      <c r="G212" s="68"/>
      <c r="H212" s="126">
        <f>H213+H216</f>
        <v>0</v>
      </c>
      <c r="I212" s="25"/>
    </row>
    <row r="213" spans="1:9" s="29" customFormat="1" ht="38.25" customHeight="1">
      <c r="A213" s="325" t="s">
        <v>285</v>
      </c>
      <c r="B213" s="86" t="s">
        <v>5</v>
      </c>
      <c r="C213" s="172" t="s">
        <v>41</v>
      </c>
      <c r="D213" s="172" t="s">
        <v>7</v>
      </c>
      <c r="E213" s="245" t="s">
        <v>374</v>
      </c>
      <c r="F213" s="246" t="s">
        <v>284</v>
      </c>
      <c r="G213" s="68"/>
      <c r="H213" s="126">
        <f>H214+H215</f>
        <v>0</v>
      </c>
      <c r="I213" s="25"/>
    </row>
    <row r="214" spans="1:9" s="29" customFormat="1" ht="18.75">
      <c r="A214" s="322" t="s">
        <v>199</v>
      </c>
      <c r="B214" s="86" t="s">
        <v>5</v>
      </c>
      <c r="C214" s="172" t="s">
        <v>41</v>
      </c>
      <c r="D214" s="172" t="s">
        <v>7</v>
      </c>
      <c r="E214" s="245" t="s">
        <v>375</v>
      </c>
      <c r="F214" s="246" t="s">
        <v>284</v>
      </c>
      <c r="G214" s="68" t="s">
        <v>15</v>
      </c>
      <c r="H214" s="126"/>
      <c r="I214" s="25"/>
    </row>
    <row r="215" spans="1:9" s="29" customFormat="1" ht="18.75">
      <c r="A215" s="261" t="s">
        <v>16</v>
      </c>
      <c r="B215" s="256" t="s">
        <v>5</v>
      </c>
      <c r="C215" s="285" t="s">
        <v>41</v>
      </c>
      <c r="D215" s="285" t="s">
        <v>7</v>
      </c>
      <c r="E215" s="747" t="s">
        <v>376</v>
      </c>
      <c r="F215" s="748"/>
      <c r="G215" s="262" t="s">
        <v>17</v>
      </c>
      <c r="H215" s="268"/>
      <c r="I215" s="25"/>
    </row>
    <row r="216" spans="1:9" s="29" customFormat="1" ht="23.25" customHeight="1">
      <c r="A216" s="406" t="s">
        <v>396</v>
      </c>
      <c r="B216" s="256" t="s">
        <v>5</v>
      </c>
      <c r="C216" s="285" t="s">
        <v>41</v>
      </c>
      <c r="D216" s="285" t="s">
        <v>7</v>
      </c>
      <c r="E216" s="405" t="s">
        <v>374</v>
      </c>
      <c r="F216" s="246" t="s">
        <v>395</v>
      </c>
      <c r="G216" s="262"/>
      <c r="H216" s="268">
        <f>H217+H218</f>
        <v>0</v>
      </c>
      <c r="I216" s="25"/>
    </row>
    <row r="217" spans="1:9" s="29" customFormat="1" ht="18.75">
      <c r="A217" s="322" t="s">
        <v>199</v>
      </c>
      <c r="B217" s="256" t="s">
        <v>5</v>
      </c>
      <c r="C217" s="285" t="s">
        <v>41</v>
      </c>
      <c r="D217" s="285" t="s">
        <v>7</v>
      </c>
      <c r="E217" s="405" t="s">
        <v>374</v>
      </c>
      <c r="F217" s="246" t="s">
        <v>395</v>
      </c>
      <c r="G217" s="262" t="s">
        <v>15</v>
      </c>
      <c r="H217" s="268"/>
      <c r="I217" s="25"/>
    </row>
    <row r="218" spans="1:9" s="29" customFormat="1" ht="18.75">
      <c r="A218" s="261" t="s">
        <v>16</v>
      </c>
      <c r="B218" s="256" t="s">
        <v>5</v>
      </c>
      <c r="C218" s="285" t="s">
        <v>41</v>
      </c>
      <c r="D218" s="285" t="s">
        <v>7</v>
      </c>
      <c r="E218" s="405" t="s">
        <v>374</v>
      </c>
      <c r="F218" s="246" t="s">
        <v>395</v>
      </c>
      <c r="G218" s="262" t="s">
        <v>17</v>
      </c>
      <c r="H218" s="268"/>
      <c r="I218" s="25"/>
    </row>
    <row r="219" spans="1:9" s="29" customFormat="1" ht="18.75">
      <c r="A219" s="163" t="s">
        <v>43</v>
      </c>
      <c r="B219" s="75" t="s">
        <v>5</v>
      </c>
      <c r="C219" s="165" t="s">
        <v>41</v>
      </c>
      <c r="D219" s="165" t="s">
        <v>32</v>
      </c>
      <c r="E219" s="127"/>
      <c r="F219" s="128"/>
      <c r="G219" s="165"/>
      <c r="H219" s="183">
        <f>+H220</f>
        <v>0</v>
      </c>
      <c r="I219" s="25"/>
    </row>
    <row r="220" spans="1:38" s="49" customFormat="1" ht="59.25" customHeight="1">
      <c r="A220" s="197" t="s">
        <v>146</v>
      </c>
      <c r="B220" s="78" t="s">
        <v>5</v>
      </c>
      <c r="C220" s="165" t="s">
        <v>41</v>
      </c>
      <c r="D220" s="166" t="s">
        <v>32</v>
      </c>
      <c r="E220" s="188" t="s">
        <v>271</v>
      </c>
      <c r="F220" s="189" t="s">
        <v>194</v>
      </c>
      <c r="G220" s="169"/>
      <c r="H220" s="183">
        <f>+H221</f>
        <v>0</v>
      </c>
      <c r="I220" s="2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:38" s="37" customFormat="1" ht="59.25" customHeight="1">
      <c r="A221" s="85" t="s">
        <v>148</v>
      </c>
      <c r="B221" s="86" t="s">
        <v>5</v>
      </c>
      <c r="C221" s="87" t="s">
        <v>41</v>
      </c>
      <c r="D221" s="88" t="s">
        <v>32</v>
      </c>
      <c r="E221" s="190" t="s">
        <v>272</v>
      </c>
      <c r="F221" s="191" t="s">
        <v>194</v>
      </c>
      <c r="G221" s="91"/>
      <c r="H221" s="92">
        <f>H225+H232+H235+H240+H246</f>
        <v>0</v>
      </c>
      <c r="I221" s="15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1:38" s="37" customFormat="1" ht="0.75" customHeight="1">
      <c r="A222" s="85" t="s">
        <v>165</v>
      </c>
      <c r="B222" s="86" t="s">
        <v>5</v>
      </c>
      <c r="C222" s="87" t="s">
        <v>41</v>
      </c>
      <c r="D222" s="88" t="s">
        <v>32</v>
      </c>
      <c r="E222" s="786" t="s">
        <v>164</v>
      </c>
      <c r="F222" s="787"/>
      <c r="G222" s="91"/>
      <c r="H222" s="92">
        <f>H223+H224</f>
        <v>0</v>
      </c>
      <c r="I222" s="15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1:38" s="37" customFormat="1" ht="59.25" customHeight="1" hidden="1">
      <c r="A223" s="97" t="s">
        <v>16</v>
      </c>
      <c r="B223" s="86" t="s">
        <v>5</v>
      </c>
      <c r="C223" s="87" t="s">
        <v>41</v>
      </c>
      <c r="D223" s="88" t="s">
        <v>32</v>
      </c>
      <c r="E223" s="786" t="s">
        <v>164</v>
      </c>
      <c r="F223" s="787"/>
      <c r="G223" s="91" t="s">
        <v>17</v>
      </c>
      <c r="H223" s="92"/>
      <c r="I223" s="15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1:38" s="37" customFormat="1" ht="59.25" customHeight="1" hidden="1">
      <c r="A224" s="192" t="s">
        <v>14</v>
      </c>
      <c r="B224" s="86" t="s">
        <v>5</v>
      </c>
      <c r="C224" s="87" t="s">
        <v>41</v>
      </c>
      <c r="D224" s="88" t="s">
        <v>32</v>
      </c>
      <c r="E224" s="786" t="s">
        <v>164</v>
      </c>
      <c r="F224" s="787"/>
      <c r="G224" s="91" t="s">
        <v>15</v>
      </c>
      <c r="H224" s="92"/>
      <c r="I224" s="15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1:38" s="37" customFormat="1" ht="21.75" customHeight="1">
      <c r="A225" s="352" t="s">
        <v>273</v>
      </c>
      <c r="B225" s="86" t="s">
        <v>5</v>
      </c>
      <c r="C225" s="87" t="s">
        <v>41</v>
      </c>
      <c r="D225" s="88" t="s">
        <v>32</v>
      </c>
      <c r="E225" s="333" t="s">
        <v>412</v>
      </c>
      <c r="F225" s="121" t="s">
        <v>194</v>
      </c>
      <c r="G225" s="91"/>
      <c r="H225" s="92">
        <f>H226</f>
        <v>0</v>
      </c>
      <c r="I225" s="15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1:9" s="36" customFormat="1" ht="19.5">
      <c r="A226" s="85" t="s">
        <v>68</v>
      </c>
      <c r="B226" s="86" t="s">
        <v>5</v>
      </c>
      <c r="C226" s="87" t="s">
        <v>41</v>
      </c>
      <c r="D226" s="88" t="s">
        <v>32</v>
      </c>
      <c r="E226" s="190" t="s">
        <v>279</v>
      </c>
      <c r="F226" s="191" t="s">
        <v>275</v>
      </c>
      <c r="G226" s="91"/>
      <c r="H226" s="92">
        <f>SUM(H227:H228)</f>
        <v>0</v>
      </c>
      <c r="I226" s="15" t="s">
        <v>162</v>
      </c>
    </row>
    <row r="227" spans="1:9" s="36" customFormat="1" ht="19.5">
      <c r="A227" s="322" t="s">
        <v>199</v>
      </c>
      <c r="B227" s="86" t="s">
        <v>5</v>
      </c>
      <c r="C227" s="87" t="s">
        <v>41</v>
      </c>
      <c r="D227" s="88" t="s">
        <v>32</v>
      </c>
      <c r="E227" s="190" t="s">
        <v>279</v>
      </c>
      <c r="F227" s="191" t="s">
        <v>275</v>
      </c>
      <c r="G227" s="91" t="s">
        <v>15</v>
      </c>
      <c r="H227" s="92"/>
      <c r="I227" s="15" t="s">
        <v>163</v>
      </c>
    </row>
    <row r="228" spans="1:9" s="36" customFormat="1" ht="19.5">
      <c r="A228" s="97" t="s">
        <v>16</v>
      </c>
      <c r="B228" s="86" t="s">
        <v>5</v>
      </c>
      <c r="C228" s="87" t="s">
        <v>41</v>
      </c>
      <c r="D228" s="88" t="s">
        <v>32</v>
      </c>
      <c r="E228" s="190" t="s">
        <v>279</v>
      </c>
      <c r="F228" s="191" t="s">
        <v>275</v>
      </c>
      <c r="G228" s="91" t="s">
        <v>17</v>
      </c>
      <c r="H228" s="92"/>
      <c r="I228" s="15"/>
    </row>
    <row r="229" spans="1:38" s="37" customFormat="1" ht="0.75" customHeight="1">
      <c r="A229" s="85" t="s">
        <v>70</v>
      </c>
      <c r="B229" s="86"/>
      <c r="C229" s="87"/>
      <c r="D229" s="88"/>
      <c r="E229" s="113" t="s">
        <v>67</v>
      </c>
      <c r="F229" s="114" t="s">
        <v>69</v>
      </c>
      <c r="G229" s="91"/>
      <c r="H229" s="92">
        <f>SUM(H230:H231)</f>
        <v>0</v>
      </c>
      <c r="I229" s="15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1:9" s="36" customFormat="1" ht="19.5" hidden="1">
      <c r="A230" s="192" t="s">
        <v>14</v>
      </c>
      <c r="B230" s="86" t="s">
        <v>5</v>
      </c>
      <c r="C230" s="87" t="s">
        <v>41</v>
      </c>
      <c r="D230" s="88" t="s">
        <v>32</v>
      </c>
      <c r="E230" s="190" t="s">
        <v>67</v>
      </c>
      <c r="F230" s="191" t="s">
        <v>69</v>
      </c>
      <c r="G230" s="91" t="s">
        <v>15</v>
      </c>
      <c r="H230" s="92"/>
      <c r="I230" s="15"/>
    </row>
    <row r="231" spans="1:9" s="36" customFormat="1" ht="19.5" hidden="1">
      <c r="A231" s="97" t="s">
        <v>16</v>
      </c>
      <c r="B231" s="86" t="s">
        <v>5</v>
      </c>
      <c r="C231" s="87" t="s">
        <v>41</v>
      </c>
      <c r="D231" s="88" t="s">
        <v>32</v>
      </c>
      <c r="E231" s="190" t="s">
        <v>67</v>
      </c>
      <c r="F231" s="191" t="s">
        <v>69</v>
      </c>
      <c r="G231" s="91" t="s">
        <v>17</v>
      </c>
      <c r="H231" s="92"/>
      <c r="I231" s="15"/>
    </row>
    <row r="232" spans="1:9" s="36" customFormat="1" ht="19.5">
      <c r="A232" s="240" t="s">
        <v>276</v>
      </c>
      <c r="B232" s="86" t="s">
        <v>5</v>
      </c>
      <c r="C232" s="87" t="s">
        <v>41</v>
      </c>
      <c r="D232" s="88" t="s">
        <v>32</v>
      </c>
      <c r="E232" s="190" t="s">
        <v>286</v>
      </c>
      <c r="F232" s="191" t="s">
        <v>194</v>
      </c>
      <c r="G232" s="91"/>
      <c r="H232" s="92">
        <f>H233</f>
        <v>0</v>
      </c>
      <c r="I232" s="15"/>
    </row>
    <row r="233" spans="1:9" s="36" customFormat="1" ht="19.5">
      <c r="A233" s="85" t="s">
        <v>68</v>
      </c>
      <c r="B233" s="86" t="s">
        <v>5</v>
      </c>
      <c r="C233" s="87" t="s">
        <v>41</v>
      </c>
      <c r="D233" s="88" t="s">
        <v>32</v>
      </c>
      <c r="E233" s="190" t="s">
        <v>286</v>
      </c>
      <c r="F233" s="191" t="s">
        <v>275</v>
      </c>
      <c r="G233" s="91"/>
      <c r="H233" s="92">
        <f>H234</f>
        <v>0</v>
      </c>
      <c r="I233" s="15"/>
    </row>
    <row r="234" spans="1:9" s="36" customFormat="1" ht="19.5">
      <c r="A234" s="322" t="s">
        <v>199</v>
      </c>
      <c r="B234" s="86" t="s">
        <v>5</v>
      </c>
      <c r="C234" s="87" t="s">
        <v>41</v>
      </c>
      <c r="D234" s="88" t="s">
        <v>32</v>
      </c>
      <c r="E234" s="190" t="s">
        <v>286</v>
      </c>
      <c r="F234" s="191" t="s">
        <v>275</v>
      </c>
      <c r="G234" s="91" t="s">
        <v>15</v>
      </c>
      <c r="H234" s="92"/>
      <c r="I234" s="15"/>
    </row>
    <row r="235" spans="1:9" s="36" customFormat="1" ht="24" customHeight="1">
      <c r="A235" s="339" t="s">
        <v>383</v>
      </c>
      <c r="B235" s="86" t="s">
        <v>5</v>
      </c>
      <c r="C235" s="87" t="s">
        <v>41</v>
      </c>
      <c r="D235" s="88" t="s">
        <v>32</v>
      </c>
      <c r="E235" s="190" t="s">
        <v>278</v>
      </c>
      <c r="F235" s="191" t="s">
        <v>194</v>
      </c>
      <c r="G235" s="91"/>
      <c r="H235" s="92">
        <f>H236+H238</f>
        <v>0</v>
      </c>
      <c r="I235" s="15"/>
    </row>
    <row r="236" spans="1:9" s="36" customFormat="1" ht="19.5">
      <c r="A236" s="386" t="s">
        <v>384</v>
      </c>
      <c r="B236" s="86" t="s">
        <v>5</v>
      </c>
      <c r="C236" s="87" t="s">
        <v>41</v>
      </c>
      <c r="D236" s="88" t="s">
        <v>32</v>
      </c>
      <c r="E236" s="190" t="s">
        <v>278</v>
      </c>
      <c r="F236" s="191" t="s">
        <v>277</v>
      </c>
      <c r="G236" s="91"/>
      <c r="H236" s="92">
        <f>H237</f>
        <v>0</v>
      </c>
      <c r="I236" s="15"/>
    </row>
    <row r="237" spans="1:9" s="36" customFormat="1" ht="19.5">
      <c r="A237" s="358" t="s">
        <v>199</v>
      </c>
      <c r="B237" s="86" t="s">
        <v>5</v>
      </c>
      <c r="C237" s="87" t="s">
        <v>41</v>
      </c>
      <c r="D237" s="88" t="s">
        <v>32</v>
      </c>
      <c r="E237" s="190" t="s">
        <v>278</v>
      </c>
      <c r="F237" s="191" t="s">
        <v>277</v>
      </c>
      <c r="G237" s="91" t="s">
        <v>15</v>
      </c>
      <c r="H237" s="92"/>
      <c r="I237" s="15"/>
    </row>
    <row r="238" spans="1:9" s="36" customFormat="1" ht="19.5">
      <c r="A238" s="336" t="s">
        <v>68</v>
      </c>
      <c r="B238" s="86" t="s">
        <v>5</v>
      </c>
      <c r="C238" s="87" t="s">
        <v>41</v>
      </c>
      <c r="D238" s="88" t="s">
        <v>32</v>
      </c>
      <c r="E238" s="190" t="s">
        <v>278</v>
      </c>
      <c r="F238" s="191" t="s">
        <v>275</v>
      </c>
      <c r="G238" s="91"/>
      <c r="H238" s="92">
        <f>H239</f>
        <v>0</v>
      </c>
      <c r="I238" s="15"/>
    </row>
    <row r="239" spans="1:9" s="36" customFormat="1" ht="19.5">
      <c r="A239" s="358" t="s">
        <v>199</v>
      </c>
      <c r="B239" s="86" t="s">
        <v>5</v>
      </c>
      <c r="C239" s="87" t="s">
        <v>41</v>
      </c>
      <c r="D239" s="88" t="s">
        <v>32</v>
      </c>
      <c r="E239" s="190" t="s">
        <v>278</v>
      </c>
      <c r="F239" s="191" t="s">
        <v>275</v>
      </c>
      <c r="G239" s="91" t="s">
        <v>15</v>
      </c>
      <c r="H239" s="92"/>
      <c r="I239" s="15"/>
    </row>
    <row r="240" spans="1:9" s="36" customFormat="1" ht="19.5">
      <c r="A240" s="352" t="s">
        <v>280</v>
      </c>
      <c r="B240" s="86" t="s">
        <v>5</v>
      </c>
      <c r="C240" s="87" t="s">
        <v>41</v>
      </c>
      <c r="D240" s="88" t="s">
        <v>32</v>
      </c>
      <c r="E240" s="190" t="s">
        <v>281</v>
      </c>
      <c r="F240" s="191" t="s">
        <v>194</v>
      </c>
      <c r="G240" s="91"/>
      <c r="H240" s="92">
        <f>H241</f>
        <v>0</v>
      </c>
      <c r="I240" s="15"/>
    </row>
    <row r="241" spans="1:9" s="36" customFormat="1" ht="19.5">
      <c r="A241" s="85" t="s">
        <v>68</v>
      </c>
      <c r="B241" s="86" t="s">
        <v>5</v>
      </c>
      <c r="C241" s="87" t="s">
        <v>41</v>
      </c>
      <c r="D241" s="88" t="s">
        <v>32</v>
      </c>
      <c r="E241" s="190" t="s">
        <v>281</v>
      </c>
      <c r="F241" s="191" t="s">
        <v>275</v>
      </c>
      <c r="G241" s="91"/>
      <c r="H241" s="92">
        <f>H242</f>
        <v>0</v>
      </c>
      <c r="I241" s="15"/>
    </row>
    <row r="242" spans="1:9" s="36" customFormat="1" ht="19.5">
      <c r="A242" s="247" t="s">
        <v>14</v>
      </c>
      <c r="B242" s="86" t="s">
        <v>5</v>
      </c>
      <c r="C242" s="87" t="s">
        <v>41</v>
      </c>
      <c r="D242" s="88" t="s">
        <v>32</v>
      </c>
      <c r="E242" s="190" t="s">
        <v>281</v>
      </c>
      <c r="F242" s="191" t="s">
        <v>275</v>
      </c>
      <c r="G242" s="91" t="s">
        <v>15</v>
      </c>
      <c r="H242" s="92"/>
      <c r="I242" s="15"/>
    </row>
    <row r="243" spans="1:9" s="36" customFormat="1" ht="19.5" hidden="1">
      <c r="A243" s="97"/>
      <c r="B243" s="86"/>
      <c r="C243" s="87"/>
      <c r="D243" s="88"/>
      <c r="E243" s="190"/>
      <c r="F243" s="191"/>
      <c r="G243" s="91"/>
      <c r="H243" s="92"/>
      <c r="I243" s="15"/>
    </row>
    <row r="244" spans="1:9" s="36" customFormat="1" ht="19.5" hidden="1">
      <c r="A244" s="269" t="s">
        <v>174</v>
      </c>
      <c r="B244" s="256" t="s">
        <v>5</v>
      </c>
      <c r="C244" s="257" t="s">
        <v>41</v>
      </c>
      <c r="D244" s="258" t="s">
        <v>32</v>
      </c>
      <c r="E244" s="784" t="s">
        <v>173</v>
      </c>
      <c r="F244" s="785"/>
      <c r="G244" s="294"/>
      <c r="H244" s="295"/>
      <c r="I244" s="15"/>
    </row>
    <row r="245" spans="1:9" s="36" customFormat="1" ht="18.75" customHeight="1" hidden="1">
      <c r="A245" s="293" t="s">
        <v>14</v>
      </c>
      <c r="B245" s="256" t="s">
        <v>5</v>
      </c>
      <c r="C245" s="257" t="s">
        <v>41</v>
      </c>
      <c r="D245" s="258" t="s">
        <v>32</v>
      </c>
      <c r="E245" s="784" t="s">
        <v>173</v>
      </c>
      <c r="F245" s="785"/>
      <c r="G245" s="294" t="s">
        <v>15</v>
      </c>
      <c r="H245" s="295"/>
      <c r="I245" s="15"/>
    </row>
    <row r="246" spans="1:9" s="36" customFormat="1" ht="21.75" customHeight="1">
      <c r="A246" s="339" t="s">
        <v>377</v>
      </c>
      <c r="B246" s="256" t="s">
        <v>5</v>
      </c>
      <c r="C246" s="257" t="s">
        <v>41</v>
      </c>
      <c r="D246" s="258" t="s">
        <v>32</v>
      </c>
      <c r="E246" s="334" t="s">
        <v>274</v>
      </c>
      <c r="F246" s="335" t="s">
        <v>194</v>
      </c>
      <c r="G246" s="294"/>
      <c r="H246" s="295">
        <f>H247+H250</f>
        <v>0</v>
      </c>
      <c r="I246" s="15"/>
    </row>
    <row r="247" spans="1:9" s="36" customFormat="1" ht="24.75" customHeight="1">
      <c r="A247" s="336" t="s">
        <v>302</v>
      </c>
      <c r="B247" s="86" t="s">
        <v>5</v>
      </c>
      <c r="C247" s="87" t="s">
        <v>41</v>
      </c>
      <c r="D247" s="88" t="s">
        <v>32</v>
      </c>
      <c r="E247" s="190" t="s">
        <v>379</v>
      </c>
      <c r="F247" s="191" t="s">
        <v>287</v>
      </c>
      <c r="G247" s="91"/>
      <c r="H247" s="92">
        <f>H248</f>
        <v>0</v>
      </c>
      <c r="I247" s="15" t="s">
        <v>160</v>
      </c>
    </row>
    <row r="248" spans="1:9" s="36" customFormat="1" ht="18.75" customHeight="1">
      <c r="A248" s="322" t="s">
        <v>199</v>
      </c>
      <c r="B248" s="86" t="s">
        <v>5</v>
      </c>
      <c r="C248" s="87" t="s">
        <v>41</v>
      </c>
      <c r="D248" s="88" t="s">
        <v>32</v>
      </c>
      <c r="E248" s="190" t="s">
        <v>380</v>
      </c>
      <c r="F248" s="191" t="s">
        <v>287</v>
      </c>
      <c r="G248" s="91" t="s">
        <v>15</v>
      </c>
      <c r="H248" s="92"/>
      <c r="I248" s="15"/>
    </row>
    <row r="249" spans="1:9" s="36" customFormat="1" ht="19.5" hidden="1">
      <c r="A249" s="97" t="s">
        <v>16</v>
      </c>
      <c r="B249" s="86" t="s">
        <v>5</v>
      </c>
      <c r="C249" s="87" t="s">
        <v>41</v>
      </c>
      <c r="D249" s="88" t="s">
        <v>32</v>
      </c>
      <c r="E249" s="190" t="s">
        <v>150</v>
      </c>
      <c r="F249" s="191" t="s">
        <v>149</v>
      </c>
      <c r="G249" s="91" t="s">
        <v>17</v>
      </c>
      <c r="H249" s="92"/>
      <c r="I249" s="15"/>
    </row>
    <row r="250" spans="1:9" s="36" customFormat="1" ht="37.5">
      <c r="A250" s="386" t="s">
        <v>378</v>
      </c>
      <c r="B250" s="86" t="s">
        <v>5</v>
      </c>
      <c r="C250" s="87" t="s">
        <v>41</v>
      </c>
      <c r="D250" s="88" t="s">
        <v>32</v>
      </c>
      <c r="E250" s="190" t="s">
        <v>274</v>
      </c>
      <c r="F250" s="191" t="s">
        <v>288</v>
      </c>
      <c r="G250" s="91"/>
      <c r="H250" s="92">
        <f>H251</f>
        <v>0</v>
      </c>
      <c r="I250" s="15"/>
    </row>
    <row r="251" spans="1:9" s="36" customFormat="1" ht="19.5">
      <c r="A251" s="322" t="s">
        <v>199</v>
      </c>
      <c r="B251" s="86" t="s">
        <v>5</v>
      </c>
      <c r="C251" s="87" t="s">
        <v>41</v>
      </c>
      <c r="D251" s="88" t="s">
        <v>32</v>
      </c>
      <c r="E251" s="190" t="s">
        <v>274</v>
      </c>
      <c r="F251" s="191" t="s">
        <v>288</v>
      </c>
      <c r="G251" s="91" t="s">
        <v>15</v>
      </c>
      <c r="H251" s="92"/>
      <c r="I251" s="15"/>
    </row>
    <row r="252" spans="1:9" s="36" customFormat="1" ht="0.75" customHeight="1">
      <c r="A252" s="195"/>
      <c r="B252" s="86"/>
      <c r="C252" s="87"/>
      <c r="D252" s="88"/>
      <c r="E252" s="190"/>
      <c r="F252" s="191"/>
      <c r="G252" s="91"/>
      <c r="H252" s="92"/>
      <c r="I252" s="15"/>
    </row>
    <row r="253" spans="1:9" s="36" customFormat="1" ht="19.5" hidden="1">
      <c r="A253" s="195"/>
      <c r="B253" s="86"/>
      <c r="C253" s="87"/>
      <c r="D253" s="88"/>
      <c r="E253" s="190"/>
      <c r="F253" s="191"/>
      <c r="G253" s="91"/>
      <c r="H253" s="92"/>
      <c r="I253" s="15"/>
    </row>
    <row r="254" spans="1:9" s="36" customFormat="1" ht="19.5">
      <c r="A254" s="193" t="s">
        <v>54</v>
      </c>
      <c r="B254" s="75" t="s">
        <v>5</v>
      </c>
      <c r="C254" s="75" t="s">
        <v>22</v>
      </c>
      <c r="D254" s="99"/>
      <c r="E254" s="129"/>
      <c r="F254" s="82"/>
      <c r="G254" s="119"/>
      <c r="H254" s="102">
        <f>+H255</f>
        <v>0</v>
      </c>
      <c r="I254" s="15" t="s">
        <v>151</v>
      </c>
    </row>
    <row r="255" spans="1:9" s="36" customFormat="1" ht="19.5">
      <c r="A255" s="193" t="s">
        <v>55</v>
      </c>
      <c r="B255" s="194" t="s">
        <v>5</v>
      </c>
      <c r="C255" s="75" t="s">
        <v>22</v>
      </c>
      <c r="D255" s="99" t="s">
        <v>22</v>
      </c>
      <c r="E255" s="129"/>
      <c r="F255" s="82"/>
      <c r="G255" s="119"/>
      <c r="H255" s="102">
        <f>+H256</f>
        <v>0</v>
      </c>
      <c r="I255" s="15"/>
    </row>
    <row r="256" spans="1:9" s="36" customFormat="1" ht="83.25" customHeight="1">
      <c r="A256" s="193" t="s">
        <v>316</v>
      </c>
      <c r="B256" s="75" t="s">
        <v>5</v>
      </c>
      <c r="C256" s="75" t="s">
        <v>22</v>
      </c>
      <c r="D256" s="99" t="s">
        <v>22</v>
      </c>
      <c r="E256" s="95" t="s">
        <v>247</v>
      </c>
      <c r="F256" s="96" t="s">
        <v>194</v>
      </c>
      <c r="G256" s="101"/>
      <c r="H256" s="102">
        <f>+H257</f>
        <v>0</v>
      </c>
      <c r="I256" s="15"/>
    </row>
    <row r="257" spans="1:9" s="36" customFormat="1" ht="91.5" customHeight="1">
      <c r="A257" s="195" t="s">
        <v>317</v>
      </c>
      <c r="B257" s="68" t="s">
        <v>5</v>
      </c>
      <c r="C257" s="68" t="s">
        <v>22</v>
      </c>
      <c r="D257" s="94" t="s">
        <v>22</v>
      </c>
      <c r="E257" s="196" t="s">
        <v>248</v>
      </c>
      <c r="F257" s="90" t="s">
        <v>194</v>
      </c>
      <c r="G257" s="119"/>
      <c r="H257" s="126">
        <f>H258</f>
        <v>0</v>
      </c>
      <c r="I257" s="15"/>
    </row>
    <row r="258" spans="1:9" s="36" customFormat="1" ht="21.75" customHeight="1">
      <c r="A258" s="339" t="s">
        <v>305</v>
      </c>
      <c r="B258" s="68" t="s">
        <v>5</v>
      </c>
      <c r="C258" s="68" t="s">
        <v>22</v>
      </c>
      <c r="D258" s="94" t="s">
        <v>22</v>
      </c>
      <c r="E258" s="196" t="s">
        <v>304</v>
      </c>
      <c r="F258" s="90" t="s">
        <v>194</v>
      </c>
      <c r="G258" s="119"/>
      <c r="H258" s="126">
        <f>H259</f>
        <v>0</v>
      </c>
      <c r="I258" s="15"/>
    </row>
    <row r="259" spans="1:9" s="36" customFormat="1" ht="19.5">
      <c r="A259" s="195" t="s">
        <v>71</v>
      </c>
      <c r="B259" s="68" t="s">
        <v>5</v>
      </c>
      <c r="C259" s="68" t="s">
        <v>22</v>
      </c>
      <c r="D259" s="94" t="s">
        <v>22</v>
      </c>
      <c r="E259" s="196" t="s">
        <v>304</v>
      </c>
      <c r="F259" s="90" t="s">
        <v>303</v>
      </c>
      <c r="G259" s="119"/>
      <c r="H259" s="126">
        <f>+H260</f>
        <v>0</v>
      </c>
      <c r="I259" s="15"/>
    </row>
    <row r="260" spans="1:9" s="36" customFormat="1" ht="19.5">
      <c r="A260" s="322" t="s">
        <v>199</v>
      </c>
      <c r="B260" s="68" t="s">
        <v>5</v>
      </c>
      <c r="C260" s="68" t="s">
        <v>22</v>
      </c>
      <c r="D260" s="94" t="s">
        <v>22</v>
      </c>
      <c r="E260" s="196" t="s">
        <v>304</v>
      </c>
      <c r="F260" s="90" t="s">
        <v>303</v>
      </c>
      <c r="G260" s="119" t="s">
        <v>15</v>
      </c>
      <c r="H260" s="126"/>
      <c r="I260" s="15" t="s">
        <v>136</v>
      </c>
    </row>
    <row r="261" spans="1:9" s="29" customFormat="1" ht="18.75">
      <c r="A261" s="76" t="s">
        <v>45</v>
      </c>
      <c r="B261" s="164" t="s">
        <v>5</v>
      </c>
      <c r="C261" s="69" t="s">
        <v>46</v>
      </c>
      <c r="D261" s="69"/>
      <c r="E261" s="127"/>
      <c r="F261" s="128"/>
      <c r="G261" s="69"/>
      <c r="H261" s="74">
        <f>+H262</f>
        <v>0</v>
      </c>
      <c r="I261" s="25"/>
    </row>
    <row r="262" spans="1:9" s="29" customFormat="1" ht="18.75">
      <c r="A262" s="76" t="s">
        <v>47</v>
      </c>
      <c r="B262" s="75" t="s">
        <v>5</v>
      </c>
      <c r="C262" s="69" t="s">
        <v>46</v>
      </c>
      <c r="D262" s="69" t="s">
        <v>6</v>
      </c>
      <c r="E262" s="181"/>
      <c r="F262" s="182"/>
      <c r="G262" s="69"/>
      <c r="H262" s="74">
        <f>+H263</f>
        <v>0</v>
      </c>
      <c r="I262" s="25"/>
    </row>
    <row r="263" spans="1:9" s="29" customFormat="1" ht="49.5" customHeight="1">
      <c r="A263" s="197" t="s">
        <v>120</v>
      </c>
      <c r="B263" s="78" t="s">
        <v>5</v>
      </c>
      <c r="C263" s="75" t="s">
        <v>46</v>
      </c>
      <c r="D263" s="75" t="s">
        <v>6</v>
      </c>
      <c r="E263" s="159" t="s">
        <v>249</v>
      </c>
      <c r="F263" s="130" t="s">
        <v>194</v>
      </c>
      <c r="G263" s="69"/>
      <c r="H263" s="74">
        <f>H264+H284</f>
        <v>0</v>
      </c>
      <c r="I263" s="25"/>
    </row>
    <row r="264" spans="1:9" s="29" customFormat="1" ht="88.5" customHeight="1">
      <c r="A264" s="93" t="s">
        <v>129</v>
      </c>
      <c r="B264" s="86" t="s">
        <v>5</v>
      </c>
      <c r="C264" s="68" t="s">
        <v>46</v>
      </c>
      <c r="D264" s="68" t="s">
        <v>6</v>
      </c>
      <c r="E264" s="180" t="s">
        <v>250</v>
      </c>
      <c r="F264" s="118" t="s">
        <v>194</v>
      </c>
      <c r="G264" s="68"/>
      <c r="H264" s="120">
        <f>H265</f>
        <v>0</v>
      </c>
      <c r="I264" s="25"/>
    </row>
    <row r="265" spans="1:9" s="29" customFormat="1" ht="55.5" customHeight="1">
      <c r="A265" s="339" t="s">
        <v>251</v>
      </c>
      <c r="B265" s="86" t="s">
        <v>5</v>
      </c>
      <c r="C265" s="68" t="s">
        <v>46</v>
      </c>
      <c r="D265" s="94" t="s">
        <v>6</v>
      </c>
      <c r="E265" s="180" t="s">
        <v>252</v>
      </c>
      <c r="F265" s="118" t="s">
        <v>194</v>
      </c>
      <c r="G265" s="119"/>
      <c r="H265" s="120">
        <f>H266+H280+H282+H276+H278</f>
        <v>0</v>
      </c>
      <c r="I265" s="25"/>
    </row>
    <row r="266" spans="1:9" s="29" customFormat="1" ht="32.25" customHeight="1">
      <c r="A266" s="97" t="s">
        <v>64</v>
      </c>
      <c r="B266" s="86" t="s">
        <v>5</v>
      </c>
      <c r="C266" s="68" t="s">
        <v>46</v>
      </c>
      <c r="D266" s="94" t="s">
        <v>6</v>
      </c>
      <c r="E266" s="323" t="s">
        <v>252</v>
      </c>
      <c r="F266" s="198" t="s">
        <v>253</v>
      </c>
      <c r="G266" s="119"/>
      <c r="H266" s="120">
        <f>SUM(H267:H269)</f>
        <v>0</v>
      </c>
      <c r="I266" s="25"/>
    </row>
    <row r="267" spans="1:9" s="29" customFormat="1" ht="42" customHeight="1">
      <c r="A267" s="93" t="s">
        <v>13</v>
      </c>
      <c r="B267" s="86" t="s">
        <v>5</v>
      </c>
      <c r="C267" s="68" t="s">
        <v>46</v>
      </c>
      <c r="D267" s="68" t="s">
        <v>6</v>
      </c>
      <c r="E267" s="323" t="s">
        <v>252</v>
      </c>
      <c r="F267" s="198" t="s">
        <v>253</v>
      </c>
      <c r="G267" s="68" t="s">
        <v>8</v>
      </c>
      <c r="H267" s="126"/>
      <c r="I267" s="25"/>
    </row>
    <row r="268" spans="1:9" s="29" customFormat="1" ht="21" customHeight="1">
      <c r="A268" s="322" t="s">
        <v>199</v>
      </c>
      <c r="B268" s="86" t="s">
        <v>5</v>
      </c>
      <c r="C268" s="68" t="s">
        <v>46</v>
      </c>
      <c r="D268" s="68" t="s">
        <v>6</v>
      </c>
      <c r="E268" s="323" t="s">
        <v>252</v>
      </c>
      <c r="F268" s="198" t="s">
        <v>253</v>
      </c>
      <c r="G268" s="68" t="s">
        <v>15</v>
      </c>
      <c r="H268" s="126"/>
      <c r="I268" s="25"/>
    </row>
    <row r="269" spans="1:9" s="29" customFormat="1" ht="18.75">
      <c r="A269" s="97" t="s">
        <v>16</v>
      </c>
      <c r="B269" s="86" t="s">
        <v>5</v>
      </c>
      <c r="C269" s="68" t="s">
        <v>46</v>
      </c>
      <c r="D269" s="68" t="s">
        <v>6</v>
      </c>
      <c r="E269" s="323" t="s">
        <v>252</v>
      </c>
      <c r="F269" s="198" t="s">
        <v>253</v>
      </c>
      <c r="G269" s="68" t="s">
        <v>17</v>
      </c>
      <c r="H269" s="126"/>
      <c r="I269" s="25"/>
    </row>
    <row r="270" spans="1:9" s="29" customFormat="1" ht="1.5" customHeight="1">
      <c r="A270" s="329" t="s">
        <v>254</v>
      </c>
      <c r="B270" s="86" t="s">
        <v>5</v>
      </c>
      <c r="C270" s="68" t="s">
        <v>46</v>
      </c>
      <c r="D270" s="94" t="s">
        <v>6</v>
      </c>
      <c r="E270" s="790" t="s">
        <v>270</v>
      </c>
      <c r="F270" s="791"/>
      <c r="G270" s="68"/>
      <c r="H270" s="126">
        <f>H271</f>
        <v>0</v>
      </c>
      <c r="I270" s="25"/>
    </row>
    <row r="271" spans="1:9" s="29" customFormat="1" ht="56.25" hidden="1">
      <c r="A271" s="93" t="s">
        <v>13</v>
      </c>
      <c r="B271" s="86" t="s">
        <v>5</v>
      </c>
      <c r="C271" s="68" t="s">
        <v>46</v>
      </c>
      <c r="D271" s="94" t="s">
        <v>6</v>
      </c>
      <c r="E271" s="792" t="s">
        <v>306</v>
      </c>
      <c r="F271" s="793"/>
      <c r="G271" s="68" t="s">
        <v>8</v>
      </c>
      <c r="H271" s="126"/>
      <c r="I271" s="25"/>
    </row>
    <row r="272" spans="1:9" s="29" customFormat="1" ht="2.25" customHeight="1" hidden="1">
      <c r="A272" s="269" t="s">
        <v>186</v>
      </c>
      <c r="B272" s="256" t="s">
        <v>5</v>
      </c>
      <c r="C272" s="262" t="s">
        <v>46</v>
      </c>
      <c r="D272" s="296" t="s">
        <v>6</v>
      </c>
      <c r="E272" s="312" t="s">
        <v>133</v>
      </c>
      <c r="F272" s="313" t="s">
        <v>185</v>
      </c>
      <c r="G272" s="262"/>
      <c r="H272" s="268">
        <f>H273</f>
        <v>0</v>
      </c>
      <c r="I272" s="25"/>
    </row>
    <row r="273" spans="1:9" s="29" customFormat="1" ht="24" customHeight="1" hidden="1">
      <c r="A273" s="276" t="s">
        <v>14</v>
      </c>
      <c r="B273" s="256" t="s">
        <v>5</v>
      </c>
      <c r="C273" s="262" t="s">
        <v>46</v>
      </c>
      <c r="D273" s="296" t="s">
        <v>6</v>
      </c>
      <c r="E273" s="312" t="s">
        <v>133</v>
      </c>
      <c r="F273" s="313" t="s">
        <v>185</v>
      </c>
      <c r="G273" s="262" t="s">
        <v>15</v>
      </c>
      <c r="H273" s="268"/>
      <c r="I273" s="25"/>
    </row>
    <row r="274" spans="1:9" s="29" customFormat="1" ht="43.5" customHeight="1" hidden="1">
      <c r="A274" s="270" t="s">
        <v>188</v>
      </c>
      <c r="B274" s="256" t="s">
        <v>5</v>
      </c>
      <c r="C274" s="262" t="s">
        <v>46</v>
      </c>
      <c r="D274" s="296" t="s">
        <v>6</v>
      </c>
      <c r="E274" s="312" t="s">
        <v>133</v>
      </c>
      <c r="F274" s="313" t="s">
        <v>187</v>
      </c>
      <c r="G274" s="262"/>
      <c r="H274" s="268">
        <f>H275</f>
        <v>0</v>
      </c>
      <c r="I274" s="25"/>
    </row>
    <row r="275" spans="1:9" s="29" customFormat="1" ht="24" customHeight="1" hidden="1">
      <c r="A275" s="255" t="s">
        <v>13</v>
      </c>
      <c r="B275" s="256" t="s">
        <v>5</v>
      </c>
      <c r="C275" s="262" t="s">
        <v>46</v>
      </c>
      <c r="D275" s="296" t="s">
        <v>6</v>
      </c>
      <c r="E275" s="312" t="s">
        <v>133</v>
      </c>
      <c r="F275" s="313" t="s">
        <v>187</v>
      </c>
      <c r="G275" s="262" t="s">
        <v>8</v>
      </c>
      <c r="H275" s="268"/>
      <c r="I275" s="25"/>
    </row>
    <row r="276" spans="1:9" s="29" customFormat="1" ht="24" customHeight="1">
      <c r="A276" s="419" t="s">
        <v>429</v>
      </c>
      <c r="B276" s="256" t="s">
        <v>5</v>
      </c>
      <c r="C276" s="262" t="s">
        <v>46</v>
      </c>
      <c r="D276" s="296" t="s">
        <v>6</v>
      </c>
      <c r="E276" s="312" t="s">
        <v>252</v>
      </c>
      <c r="F276" s="414" t="s">
        <v>430</v>
      </c>
      <c r="G276" s="262"/>
      <c r="H276" s="268">
        <f>H277</f>
        <v>0</v>
      </c>
      <c r="I276" s="25"/>
    </row>
    <row r="277" spans="1:9" s="29" customFormat="1" ht="24" customHeight="1">
      <c r="A277" s="322" t="s">
        <v>199</v>
      </c>
      <c r="B277" s="256" t="s">
        <v>5</v>
      </c>
      <c r="C277" s="262" t="s">
        <v>46</v>
      </c>
      <c r="D277" s="296" t="s">
        <v>6</v>
      </c>
      <c r="E277" s="312" t="s">
        <v>252</v>
      </c>
      <c r="F277" s="414" t="s">
        <v>430</v>
      </c>
      <c r="G277" s="262" t="s">
        <v>15</v>
      </c>
      <c r="H277" s="268"/>
      <c r="I277" s="25"/>
    </row>
    <row r="278" spans="1:9" s="29" customFormat="1" ht="24" customHeight="1">
      <c r="A278" s="424" t="s">
        <v>429</v>
      </c>
      <c r="B278" s="256" t="s">
        <v>5</v>
      </c>
      <c r="C278" s="262" t="s">
        <v>46</v>
      </c>
      <c r="D278" s="296" t="s">
        <v>6</v>
      </c>
      <c r="E278" s="312" t="s">
        <v>252</v>
      </c>
      <c r="F278" s="414" t="s">
        <v>431</v>
      </c>
      <c r="G278" s="262"/>
      <c r="H278" s="268">
        <f>H279</f>
        <v>0</v>
      </c>
      <c r="I278" s="25"/>
    </row>
    <row r="279" spans="1:9" s="29" customFormat="1" ht="24" customHeight="1">
      <c r="A279" s="322" t="s">
        <v>199</v>
      </c>
      <c r="B279" s="256" t="s">
        <v>5</v>
      </c>
      <c r="C279" s="262" t="s">
        <v>46</v>
      </c>
      <c r="D279" s="296" t="s">
        <v>6</v>
      </c>
      <c r="E279" s="312" t="s">
        <v>252</v>
      </c>
      <c r="F279" s="414" t="s">
        <v>431</v>
      </c>
      <c r="G279" s="262" t="s">
        <v>15</v>
      </c>
      <c r="H279" s="268"/>
      <c r="I279" s="25"/>
    </row>
    <row r="280" spans="1:9" s="29" customFormat="1" ht="41.25" customHeight="1">
      <c r="A280" s="415" t="s">
        <v>419</v>
      </c>
      <c r="B280" s="256" t="s">
        <v>5</v>
      </c>
      <c r="C280" s="262" t="s">
        <v>46</v>
      </c>
      <c r="D280" s="296" t="s">
        <v>6</v>
      </c>
      <c r="E280" s="312" t="s">
        <v>252</v>
      </c>
      <c r="F280" s="414" t="s">
        <v>418</v>
      </c>
      <c r="G280" s="262"/>
      <c r="H280" s="268">
        <f>H281</f>
        <v>0</v>
      </c>
      <c r="I280" s="25"/>
    </row>
    <row r="281" spans="1:9" s="29" customFormat="1" ht="62.25" customHeight="1">
      <c r="A281" s="93" t="s">
        <v>13</v>
      </c>
      <c r="B281" s="256" t="s">
        <v>5</v>
      </c>
      <c r="C281" s="262" t="s">
        <v>46</v>
      </c>
      <c r="D281" s="296" t="s">
        <v>6</v>
      </c>
      <c r="E281" s="312" t="s">
        <v>252</v>
      </c>
      <c r="F281" s="414" t="s">
        <v>418</v>
      </c>
      <c r="G281" s="262" t="s">
        <v>8</v>
      </c>
      <c r="H281" s="268"/>
      <c r="I281" s="25"/>
    </row>
    <row r="282" spans="1:9" s="29" customFormat="1" ht="62.25" customHeight="1">
      <c r="A282" s="322" t="s">
        <v>188</v>
      </c>
      <c r="B282" s="256" t="s">
        <v>5</v>
      </c>
      <c r="C282" s="262" t="s">
        <v>46</v>
      </c>
      <c r="D282" s="296" t="s">
        <v>6</v>
      </c>
      <c r="E282" s="312" t="s">
        <v>252</v>
      </c>
      <c r="F282" s="414" t="s">
        <v>425</v>
      </c>
      <c r="G282" s="262"/>
      <c r="H282" s="268">
        <f>H283</f>
        <v>0</v>
      </c>
      <c r="I282" s="25"/>
    </row>
    <row r="283" spans="1:9" s="29" customFormat="1" ht="62.25" customHeight="1">
      <c r="A283" s="93" t="s">
        <v>13</v>
      </c>
      <c r="B283" s="256" t="s">
        <v>5</v>
      </c>
      <c r="C283" s="262" t="s">
        <v>46</v>
      </c>
      <c r="D283" s="296" t="s">
        <v>6</v>
      </c>
      <c r="E283" s="312" t="s">
        <v>252</v>
      </c>
      <c r="F283" s="414" t="s">
        <v>425</v>
      </c>
      <c r="G283" s="262" t="s">
        <v>8</v>
      </c>
      <c r="H283" s="268"/>
      <c r="I283" s="25"/>
    </row>
    <row r="284" spans="1:38" s="37" customFormat="1" ht="56.25">
      <c r="A284" s="93" t="s">
        <v>152</v>
      </c>
      <c r="B284" s="86" t="s">
        <v>5</v>
      </c>
      <c r="C284" s="68" t="s">
        <v>46</v>
      </c>
      <c r="D284" s="94" t="s">
        <v>6</v>
      </c>
      <c r="E284" s="89" t="s">
        <v>255</v>
      </c>
      <c r="F284" s="90" t="s">
        <v>194</v>
      </c>
      <c r="G284" s="87"/>
      <c r="H284" s="92">
        <f>H287</f>
        <v>0</v>
      </c>
      <c r="I284" s="15" t="s">
        <v>160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</row>
    <row r="285" spans="1:38" s="37" customFormat="1" ht="0.75" customHeight="1" hidden="1">
      <c r="A285" s="270" t="s">
        <v>175</v>
      </c>
      <c r="B285" s="256" t="s">
        <v>5</v>
      </c>
      <c r="C285" s="262" t="s">
        <v>46</v>
      </c>
      <c r="D285" s="296" t="s">
        <v>6</v>
      </c>
      <c r="E285" s="784" t="s">
        <v>177</v>
      </c>
      <c r="F285" s="785"/>
      <c r="G285" s="257"/>
      <c r="H285" s="295">
        <f>H286</f>
        <v>0</v>
      </c>
      <c r="I285" s="15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</row>
    <row r="286" spans="1:38" s="37" customFormat="1" ht="71.25" customHeight="1" hidden="1">
      <c r="A286" s="255" t="s">
        <v>13</v>
      </c>
      <c r="B286" s="256" t="s">
        <v>5</v>
      </c>
      <c r="C286" s="262" t="s">
        <v>46</v>
      </c>
      <c r="D286" s="262" t="s">
        <v>6</v>
      </c>
      <c r="E286" s="794" t="s">
        <v>176</v>
      </c>
      <c r="F286" s="795"/>
      <c r="G286" s="262" t="s">
        <v>8</v>
      </c>
      <c r="H286" s="268"/>
      <c r="I286" s="15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</row>
    <row r="287" spans="1:38" s="37" customFormat="1" ht="42" customHeight="1">
      <c r="A287" s="339" t="s">
        <v>257</v>
      </c>
      <c r="B287" s="256" t="s">
        <v>5</v>
      </c>
      <c r="C287" s="262" t="s">
        <v>46</v>
      </c>
      <c r="D287" s="296" t="s">
        <v>6</v>
      </c>
      <c r="E287" s="324" t="s">
        <v>256</v>
      </c>
      <c r="F287" s="330" t="s">
        <v>194</v>
      </c>
      <c r="G287" s="262"/>
      <c r="H287" s="268">
        <f>H288+H294+H292</f>
        <v>0</v>
      </c>
      <c r="I287" s="15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</row>
    <row r="288" spans="1:38" s="37" customFormat="1" ht="19.5">
      <c r="A288" s="269" t="s">
        <v>64</v>
      </c>
      <c r="B288" s="256" t="s">
        <v>5</v>
      </c>
      <c r="C288" s="262" t="s">
        <v>46</v>
      </c>
      <c r="D288" s="296" t="s">
        <v>6</v>
      </c>
      <c r="E288" s="798" t="s">
        <v>259</v>
      </c>
      <c r="F288" s="799"/>
      <c r="G288" s="262"/>
      <c r="H288" s="268">
        <f>H289+H290+H291</f>
        <v>0</v>
      </c>
      <c r="I288" s="15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</row>
    <row r="289" spans="1:38" s="37" customFormat="1" ht="56.25">
      <c r="A289" s="93" t="s">
        <v>13</v>
      </c>
      <c r="B289" s="86" t="s">
        <v>5</v>
      </c>
      <c r="C289" s="68" t="s">
        <v>46</v>
      </c>
      <c r="D289" s="94" t="s">
        <v>6</v>
      </c>
      <c r="E289" s="796" t="s">
        <v>260</v>
      </c>
      <c r="F289" s="797"/>
      <c r="G289" s="87" t="s">
        <v>8</v>
      </c>
      <c r="H289" s="92"/>
      <c r="I289" s="15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</row>
    <row r="290" spans="1:38" s="37" customFormat="1" ht="19.5">
      <c r="A290" s="322" t="s">
        <v>199</v>
      </c>
      <c r="B290" s="86" t="s">
        <v>5</v>
      </c>
      <c r="C290" s="68" t="s">
        <v>46</v>
      </c>
      <c r="D290" s="94" t="s">
        <v>6</v>
      </c>
      <c r="E290" s="796" t="s">
        <v>259</v>
      </c>
      <c r="F290" s="797"/>
      <c r="G290" s="87" t="s">
        <v>15</v>
      </c>
      <c r="H290" s="92"/>
      <c r="I290" s="15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</row>
    <row r="291" spans="1:38" s="37" customFormat="1" ht="19.5">
      <c r="A291" s="97" t="s">
        <v>16</v>
      </c>
      <c r="B291" s="86" t="s">
        <v>5</v>
      </c>
      <c r="C291" s="68" t="s">
        <v>46</v>
      </c>
      <c r="D291" s="68" t="s">
        <v>6</v>
      </c>
      <c r="E291" s="749" t="s">
        <v>258</v>
      </c>
      <c r="F291" s="750"/>
      <c r="G291" s="68" t="s">
        <v>17</v>
      </c>
      <c r="H291" s="126"/>
      <c r="I291" s="15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</row>
    <row r="292" spans="1:38" s="37" customFormat="1" ht="37.5">
      <c r="A292" s="418" t="s">
        <v>419</v>
      </c>
      <c r="B292" s="86" t="s">
        <v>5</v>
      </c>
      <c r="C292" s="68" t="s">
        <v>46</v>
      </c>
      <c r="D292" s="68" t="s">
        <v>6</v>
      </c>
      <c r="E292" s="416" t="s">
        <v>256</v>
      </c>
      <c r="F292" s="417" t="s">
        <v>418</v>
      </c>
      <c r="G292" s="68"/>
      <c r="H292" s="126">
        <f>H293</f>
        <v>0</v>
      </c>
      <c r="I292" s="15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</row>
    <row r="293" spans="1:38" s="37" customFormat="1" ht="56.25">
      <c r="A293" s="93" t="s">
        <v>13</v>
      </c>
      <c r="B293" s="86" t="s">
        <v>420</v>
      </c>
      <c r="C293" s="68" t="s">
        <v>46</v>
      </c>
      <c r="D293" s="68" t="s">
        <v>6</v>
      </c>
      <c r="E293" s="411" t="s">
        <v>256</v>
      </c>
      <c r="F293" s="412" t="s">
        <v>418</v>
      </c>
      <c r="G293" s="68" t="s">
        <v>8</v>
      </c>
      <c r="H293" s="126"/>
      <c r="I293" s="15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</row>
    <row r="294" spans="1:38" s="37" customFormat="1" ht="36">
      <c r="A294" s="325" t="s">
        <v>262</v>
      </c>
      <c r="B294" s="86" t="s">
        <v>5</v>
      </c>
      <c r="C294" s="68" t="s">
        <v>46</v>
      </c>
      <c r="D294" s="68" t="s">
        <v>6</v>
      </c>
      <c r="E294" s="749" t="s">
        <v>261</v>
      </c>
      <c r="F294" s="750"/>
      <c r="G294" s="68"/>
      <c r="H294" s="126">
        <f>H295+H296+H297</f>
        <v>0</v>
      </c>
      <c r="I294" s="15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</row>
    <row r="295" spans="1:38" s="37" customFormat="1" ht="56.25">
      <c r="A295" s="93" t="s">
        <v>13</v>
      </c>
      <c r="B295" s="86" t="s">
        <v>5</v>
      </c>
      <c r="C295" s="68" t="s">
        <v>46</v>
      </c>
      <c r="D295" s="68" t="s">
        <v>6</v>
      </c>
      <c r="E295" s="749" t="s">
        <v>261</v>
      </c>
      <c r="F295" s="750"/>
      <c r="G295" s="68" t="s">
        <v>8</v>
      </c>
      <c r="H295" s="126"/>
      <c r="I295" s="15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</row>
    <row r="296" spans="1:38" s="37" customFormat="1" ht="19.5">
      <c r="A296" s="322" t="s">
        <v>199</v>
      </c>
      <c r="B296" s="86" t="s">
        <v>5</v>
      </c>
      <c r="C296" s="68" t="s">
        <v>46</v>
      </c>
      <c r="D296" s="68" t="s">
        <v>6</v>
      </c>
      <c r="E296" s="749" t="s">
        <v>261</v>
      </c>
      <c r="F296" s="750"/>
      <c r="G296" s="68" t="s">
        <v>15</v>
      </c>
      <c r="H296" s="126"/>
      <c r="I296" s="15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</row>
    <row r="297" spans="1:38" s="37" customFormat="1" ht="19.5">
      <c r="A297" s="97" t="s">
        <v>16</v>
      </c>
      <c r="B297" s="331" t="s">
        <v>5</v>
      </c>
      <c r="C297" s="68" t="s">
        <v>46</v>
      </c>
      <c r="D297" s="68" t="s">
        <v>6</v>
      </c>
      <c r="E297" s="749" t="s">
        <v>261</v>
      </c>
      <c r="F297" s="750"/>
      <c r="G297" s="68" t="s">
        <v>17</v>
      </c>
      <c r="H297" s="126"/>
      <c r="I297" s="15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</row>
    <row r="298" spans="1:9" s="29" customFormat="1" ht="18.75">
      <c r="A298" s="76" t="s">
        <v>48</v>
      </c>
      <c r="B298" s="164" t="s">
        <v>5</v>
      </c>
      <c r="C298" s="199">
        <v>10</v>
      </c>
      <c r="D298" s="199"/>
      <c r="E298" s="127"/>
      <c r="F298" s="128"/>
      <c r="G298" s="69"/>
      <c r="H298" s="74">
        <f>H306+H299</f>
        <v>0</v>
      </c>
      <c r="I298" s="25"/>
    </row>
    <row r="299" spans="1:9" s="29" customFormat="1" ht="18.75">
      <c r="A299" s="76" t="s">
        <v>49</v>
      </c>
      <c r="B299" s="75" t="s">
        <v>5</v>
      </c>
      <c r="C299" s="200">
        <v>10</v>
      </c>
      <c r="D299" s="165" t="s">
        <v>6</v>
      </c>
      <c r="E299" s="181"/>
      <c r="F299" s="182"/>
      <c r="G299" s="165"/>
      <c r="H299" s="74">
        <f>H300</f>
        <v>0</v>
      </c>
      <c r="I299" s="25"/>
    </row>
    <row r="300" spans="1:9" s="29" customFormat="1" ht="54" customHeight="1">
      <c r="A300" s="201" t="s">
        <v>113</v>
      </c>
      <c r="B300" s="78" t="s">
        <v>5</v>
      </c>
      <c r="C300" s="202">
        <v>10</v>
      </c>
      <c r="D300" s="203" t="s">
        <v>6</v>
      </c>
      <c r="E300" s="159" t="s">
        <v>264</v>
      </c>
      <c r="F300" s="130" t="s">
        <v>194</v>
      </c>
      <c r="G300" s="112"/>
      <c r="H300" s="74">
        <f>H301</f>
        <v>0</v>
      </c>
      <c r="I300" s="25"/>
    </row>
    <row r="301" spans="1:9" s="29" customFormat="1" ht="68.25" customHeight="1">
      <c r="A301" s="206" t="s">
        <v>153</v>
      </c>
      <c r="B301" s="86" t="s">
        <v>5</v>
      </c>
      <c r="C301" s="149">
        <v>10</v>
      </c>
      <c r="D301" s="153" t="s">
        <v>6</v>
      </c>
      <c r="E301" s="180" t="s">
        <v>265</v>
      </c>
      <c r="F301" s="118" t="s">
        <v>194</v>
      </c>
      <c r="G301" s="204"/>
      <c r="H301" s="210">
        <f>H302</f>
        <v>0</v>
      </c>
      <c r="I301" s="25"/>
    </row>
    <row r="302" spans="1:9" s="29" customFormat="1" ht="42.75" customHeight="1">
      <c r="A302" s="353" t="s">
        <v>267</v>
      </c>
      <c r="B302" s="86" t="s">
        <v>5</v>
      </c>
      <c r="C302" s="205">
        <v>10</v>
      </c>
      <c r="D302" s="153" t="s">
        <v>6</v>
      </c>
      <c r="E302" s="180" t="s">
        <v>266</v>
      </c>
      <c r="F302" s="118" t="s">
        <v>194</v>
      </c>
      <c r="G302" s="204"/>
      <c r="H302" s="210">
        <f>H303</f>
        <v>0</v>
      </c>
      <c r="I302" s="25"/>
    </row>
    <row r="303" spans="1:9" s="29" customFormat="1" ht="20.25" customHeight="1">
      <c r="A303" s="161" t="s">
        <v>50</v>
      </c>
      <c r="B303" s="86" t="s">
        <v>5</v>
      </c>
      <c r="C303" s="205">
        <v>10</v>
      </c>
      <c r="D303" s="153" t="s">
        <v>6</v>
      </c>
      <c r="E303" s="180" t="s">
        <v>266</v>
      </c>
      <c r="F303" s="118" t="s">
        <v>268</v>
      </c>
      <c r="G303" s="152"/>
      <c r="H303" s="120">
        <f>H305+H304</f>
        <v>0</v>
      </c>
      <c r="I303" s="25"/>
    </row>
    <row r="304" spans="1:9" s="29" customFormat="1" ht="20.25" customHeight="1">
      <c r="A304" s="322" t="s">
        <v>199</v>
      </c>
      <c r="B304" s="86" t="s">
        <v>5</v>
      </c>
      <c r="C304" s="205">
        <v>10</v>
      </c>
      <c r="D304" s="153" t="s">
        <v>132</v>
      </c>
      <c r="E304" s="180" t="s">
        <v>269</v>
      </c>
      <c r="F304" s="118" t="s">
        <v>268</v>
      </c>
      <c r="G304" s="152" t="s">
        <v>15</v>
      </c>
      <c r="H304" s="120"/>
      <c r="I304" s="25"/>
    </row>
    <row r="305" spans="1:9" s="29" customFormat="1" ht="24.75" customHeight="1">
      <c r="A305" s="97" t="s">
        <v>51</v>
      </c>
      <c r="B305" s="86" t="s">
        <v>5</v>
      </c>
      <c r="C305" s="154">
        <v>10</v>
      </c>
      <c r="D305" s="153" t="s">
        <v>6</v>
      </c>
      <c r="E305" s="180" t="s">
        <v>266</v>
      </c>
      <c r="F305" s="118" t="s">
        <v>268</v>
      </c>
      <c r="G305" s="297" t="s">
        <v>52</v>
      </c>
      <c r="H305" s="126"/>
      <c r="I305" s="25"/>
    </row>
    <row r="306" spans="1:9" s="29" customFormat="1" ht="24.75" customHeight="1">
      <c r="A306" s="269" t="s">
        <v>178</v>
      </c>
      <c r="B306" s="256" t="s">
        <v>5</v>
      </c>
      <c r="C306" s="298">
        <v>10</v>
      </c>
      <c r="D306" s="299" t="s">
        <v>32</v>
      </c>
      <c r="E306" s="747" t="s">
        <v>289</v>
      </c>
      <c r="F306" s="748"/>
      <c r="G306" s="262"/>
      <c r="H306" s="268">
        <f>H307</f>
        <v>0</v>
      </c>
      <c r="I306" s="25"/>
    </row>
    <row r="307" spans="1:9" s="29" customFormat="1" ht="56.25" customHeight="1">
      <c r="A307" s="300" t="s">
        <v>146</v>
      </c>
      <c r="B307" s="256" t="s">
        <v>5</v>
      </c>
      <c r="C307" s="298">
        <v>10</v>
      </c>
      <c r="D307" s="262" t="s">
        <v>32</v>
      </c>
      <c r="E307" s="747" t="s">
        <v>242</v>
      </c>
      <c r="F307" s="748"/>
      <c r="G307" s="262"/>
      <c r="H307" s="268">
        <f>H308</f>
        <v>0</v>
      </c>
      <c r="I307" s="25"/>
    </row>
    <row r="308" spans="1:9" s="29" customFormat="1" ht="83.25" customHeight="1">
      <c r="A308" s="261" t="s">
        <v>147</v>
      </c>
      <c r="B308" s="256" t="s">
        <v>5</v>
      </c>
      <c r="C308" s="298">
        <v>10</v>
      </c>
      <c r="D308" s="262" t="s">
        <v>32</v>
      </c>
      <c r="E308" s="788" t="s">
        <v>290</v>
      </c>
      <c r="F308" s="789"/>
      <c r="G308" s="262"/>
      <c r="H308" s="268">
        <f>H310+H312+H314</f>
        <v>0</v>
      </c>
      <c r="I308" s="25"/>
    </row>
    <row r="309" spans="1:9" s="29" customFormat="1" ht="21.75" customHeight="1">
      <c r="A309" s="339" t="s">
        <v>301</v>
      </c>
      <c r="B309" s="256" t="s">
        <v>5</v>
      </c>
      <c r="C309" s="298">
        <v>10</v>
      </c>
      <c r="D309" s="262" t="s">
        <v>32</v>
      </c>
      <c r="E309" s="328" t="s">
        <v>291</v>
      </c>
      <c r="F309" s="337" t="s">
        <v>194</v>
      </c>
      <c r="G309" s="262"/>
      <c r="H309" s="268">
        <f>H310+H314+H316+H318</f>
        <v>0</v>
      </c>
      <c r="I309" s="25"/>
    </row>
    <row r="310" spans="1:9" s="29" customFormat="1" ht="53.25" customHeight="1">
      <c r="A310" s="368" t="s">
        <v>337</v>
      </c>
      <c r="B310" s="256" t="s">
        <v>5</v>
      </c>
      <c r="C310" s="298">
        <v>10</v>
      </c>
      <c r="D310" s="262" t="s">
        <v>32</v>
      </c>
      <c r="E310" s="747" t="s">
        <v>336</v>
      </c>
      <c r="F310" s="748"/>
      <c r="G310" s="262"/>
      <c r="H310" s="268">
        <f>H311</f>
        <v>0</v>
      </c>
      <c r="I310" s="25"/>
    </row>
    <row r="311" spans="1:9" s="29" customFormat="1" ht="24.75" customHeight="1">
      <c r="A311" s="261" t="s">
        <v>51</v>
      </c>
      <c r="B311" s="256" t="s">
        <v>5</v>
      </c>
      <c r="C311" s="298">
        <v>10</v>
      </c>
      <c r="D311" s="279" t="s">
        <v>32</v>
      </c>
      <c r="E311" s="747" t="s">
        <v>336</v>
      </c>
      <c r="F311" s="748"/>
      <c r="G311" s="279" t="s">
        <v>52</v>
      </c>
      <c r="H311" s="268"/>
      <c r="I311" s="25" t="s">
        <v>338</v>
      </c>
    </row>
    <row r="312" spans="1:9" s="29" customFormat="1" ht="1.5" customHeight="1">
      <c r="A312" s="322" t="s">
        <v>191</v>
      </c>
      <c r="B312" s="256" t="s">
        <v>5</v>
      </c>
      <c r="C312" s="298">
        <v>10</v>
      </c>
      <c r="D312" s="262" t="s">
        <v>32</v>
      </c>
      <c r="E312" s="307" t="s">
        <v>189</v>
      </c>
      <c r="F312" s="308" t="s">
        <v>190</v>
      </c>
      <c r="G312" s="262"/>
      <c r="H312" s="268">
        <f>H313</f>
        <v>0</v>
      </c>
      <c r="I312" s="25"/>
    </row>
    <row r="313" spans="1:9" s="29" customFormat="1" ht="24.75" customHeight="1" hidden="1">
      <c r="A313" s="261" t="s">
        <v>51</v>
      </c>
      <c r="B313" s="256" t="s">
        <v>5</v>
      </c>
      <c r="C313" s="298">
        <v>10</v>
      </c>
      <c r="D313" s="279" t="s">
        <v>32</v>
      </c>
      <c r="E313" s="314" t="s">
        <v>192</v>
      </c>
      <c r="F313" s="315" t="s">
        <v>190</v>
      </c>
      <c r="G313" s="279" t="s">
        <v>52</v>
      </c>
      <c r="H313" s="268"/>
      <c r="I313" s="25"/>
    </row>
    <row r="314" spans="1:9" s="29" customFormat="1" ht="40.5" customHeight="1">
      <c r="A314" s="368" t="s">
        <v>339</v>
      </c>
      <c r="B314" s="256" t="s">
        <v>5</v>
      </c>
      <c r="C314" s="298">
        <v>10</v>
      </c>
      <c r="D314" s="262" t="s">
        <v>32</v>
      </c>
      <c r="E314" s="328" t="s">
        <v>291</v>
      </c>
      <c r="F314" s="367" t="s">
        <v>340</v>
      </c>
      <c r="G314" s="262"/>
      <c r="H314" s="268">
        <f>H315</f>
        <v>0</v>
      </c>
      <c r="I314" s="25"/>
    </row>
    <row r="315" spans="1:9" s="29" customFormat="1" ht="24.75" customHeight="1">
      <c r="A315" s="261" t="s">
        <v>51</v>
      </c>
      <c r="B315" s="256" t="s">
        <v>5</v>
      </c>
      <c r="C315" s="298">
        <v>10</v>
      </c>
      <c r="D315" s="279" t="s">
        <v>32</v>
      </c>
      <c r="E315" s="328" t="s">
        <v>291</v>
      </c>
      <c r="F315" s="367" t="s">
        <v>340</v>
      </c>
      <c r="G315" s="279" t="s">
        <v>52</v>
      </c>
      <c r="H315" s="268"/>
      <c r="I315" s="25" t="s">
        <v>331</v>
      </c>
    </row>
    <row r="316" spans="1:9" s="29" customFormat="1" ht="39" customHeight="1">
      <c r="A316" s="332" t="s">
        <v>428</v>
      </c>
      <c r="B316" s="256" t="s">
        <v>5</v>
      </c>
      <c r="C316" s="298">
        <v>10</v>
      </c>
      <c r="D316" s="262" t="s">
        <v>32</v>
      </c>
      <c r="E316" s="328" t="s">
        <v>291</v>
      </c>
      <c r="F316" s="367" t="s">
        <v>426</v>
      </c>
      <c r="G316" s="262"/>
      <c r="H316" s="268">
        <f>H317</f>
        <v>0</v>
      </c>
      <c r="I316" s="25"/>
    </row>
    <row r="317" spans="1:9" s="29" customFormat="1" ht="24.75" customHeight="1">
      <c r="A317" s="261" t="s">
        <v>51</v>
      </c>
      <c r="B317" s="256" t="s">
        <v>5</v>
      </c>
      <c r="C317" s="298">
        <v>10</v>
      </c>
      <c r="D317" s="262" t="s">
        <v>32</v>
      </c>
      <c r="E317" s="328" t="s">
        <v>291</v>
      </c>
      <c r="F317" s="367" t="s">
        <v>426</v>
      </c>
      <c r="G317" s="262" t="s">
        <v>52</v>
      </c>
      <c r="H317" s="268"/>
      <c r="I317" s="25" t="s">
        <v>427</v>
      </c>
    </row>
    <row r="318" spans="1:9" s="29" customFormat="1" ht="34.5" customHeight="1">
      <c r="A318" s="332" t="s">
        <v>422</v>
      </c>
      <c r="B318" s="256" t="s">
        <v>5</v>
      </c>
      <c r="C318" s="298">
        <v>10</v>
      </c>
      <c r="D318" s="262" t="s">
        <v>32</v>
      </c>
      <c r="E318" s="328" t="s">
        <v>291</v>
      </c>
      <c r="F318" s="367" t="s">
        <v>421</v>
      </c>
      <c r="G318" s="262"/>
      <c r="H318" s="268">
        <f>H319</f>
        <v>0</v>
      </c>
      <c r="I318" s="25"/>
    </row>
    <row r="319" spans="1:9" s="29" customFormat="1" ht="24.75" customHeight="1">
      <c r="A319" s="261" t="s">
        <v>51</v>
      </c>
      <c r="B319" s="256" t="s">
        <v>5</v>
      </c>
      <c r="C319" s="298">
        <v>10</v>
      </c>
      <c r="D319" s="262" t="s">
        <v>32</v>
      </c>
      <c r="E319" s="328" t="s">
        <v>291</v>
      </c>
      <c r="F319" s="367" t="s">
        <v>421</v>
      </c>
      <c r="G319" s="279" t="s">
        <v>52</v>
      </c>
      <c r="H319" s="268"/>
      <c r="I319" s="25" t="s">
        <v>341</v>
      </c>
    </row>
    <row r="320" spans="1:38" s="33" customFormat="1" ht="18.75">
      <c r="A320" s="98" t="s">
        <v>56</v>
      </c>
      <c r="B320" s="75" t="s">
        <v>5</v>
      </c>
      <c r="C320" s="115">
        <v>11</v>
      </c>
      <c r="D320" s="99"/>
      <c r="E320" s="113"/>
      <c r="F320" s="114"/>
      <c r="G320" s="119"/>
      <c r="H320" s="102">
        <f>+H321</f>
        <v>0</v>
      </c>
      <c r="I320" s="31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</row>
    <row r="321" spans="1:38" s="33" customFormat="1" ht="18.75">
      <c r="A321" s="301" t="s">
        <v>179</v>
      </c>
      <c r="B321" s="194" t="s">
        <v>5</v>
      </c>
      <c r="C321" s="115">
        <v>11</v>
      </c>
      <c r="D321" s="99" t="s">
        <v>6</v>
      </c>
      <c r="E321" s="207"/>
      <c r="F321" s="96"/>
      <c r="G321" s="119"/>
      <c r="H321" s="102">
        <f>+H322</f>
        <v>0</v>
      </c>
      <c r="I321" s="31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</row>
    <row r="322" spans="1:38" s="51" customFormat="1" ht="75">
      <c r="A322" s="193" t="s">
        <v>130</v>
      </c>
      <c r="B322" s="75" t="s">
        <v>5</v>
      </c>
      <c r="C322" s="75" t="s">
        <v>57</v>
      </c>
      <c r="D322" s="99" t="s">
        <v>6</v>
      </c>
      <c r="E322" s="207" t="s">
        <v>292</v>
      </c>
      <c r="F322" s="96" t="s">
        <v>194</v>
      </c>
      <c r="G322" s="101"/>
      <c r="H322" s="102">
        <f>+H323</f>
        <v>0</v>
      </c>
      <c r="I322" s="59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</row>
    <row r="323" spans="1:38" s="33" customFormat="1" ht="93.75">
      <c r="A323" s="93" t="s">
        <v>131</v>
      </c>
      <c r="B323" s="68" t="s">
        <v>5</v>
      </c>
      <c r="C323" s="68" t="s">
        <v>57</v>
      </c>
      <c r="D323" s="94" t="s">
        <v>6</v>
      </c>
      <c r="E323" s="196" t="s">
        <v>293</v>
      </c>
      <c r="F323" s="90" t="s">
        <v>194</v>
      </c>
      <c r="G323" s="119"/>
      <c r="H323" s="126">
        <f>+H325+H327</f>
        <v>0</v>
      </c>
      <c r="I323" s="31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</row>
    <row r="324" spans="1:38" s="33" customFormat="1" ht="37.5">
      <c r="A324" s="326" t="s">
        <v>315</v>
      </c>
      <c r="B324" s="68" t="s">
        <v>5</v>
      </c>
      <c r="C324" s="68" t="s">
        <v>57</v>
      </c>
      <c r="D324" s="94" t="s">
        <v>6</v>
      </c>
      <c r="E324" s="196" t="s">
        <v>294</v>
      </c>
      <c r="F324" s="90" t="s">
        <v>194</v>
      </c>
      <c r="G324" s="119"/>
      <c r="H324" s="126"/>
      <c r="I324" s="31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</row>
    <row r="325" spans="1:38" s="33" customFormat="1" ht="36">
      <c r="A325" s="332" t="s">
        <v>295</v>
      </c>
      <c r="B325" s="68" t="s">
        <v>5</v>
      </c>
      <c r="C325" s="68" t="s">
        <v>57</v>
      </c>
      <c r="D325" s="94" t="s">
        <v>6</v>
      </c>
      <c r="E325" s="196" t="s">
        <v>294</v>
      </c>
      <c r="F325" s="90" t="s">
        <v>296</v>
      </c>
      <c r="G325" s="119"/>
      <c r="H325" s="126">
        <f>+H326</f>
        <v>0</v>
      </c>
      <c r="I325" s="31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</row>
    <row r="326" spans="1:38" s="33" customFormat="1" ht="18" customHeight="1">
      <c r="A326" s="322" t="s">
        <v>199</v>
      </c>
      <c r="B326" s="68" t="s">
        <v>5</v>
      </c>
      <c r="C326" s="68" t="s">
        <v>57</v>
      </c>
      <c r="D326" s="94" t="s">
        <v>6</v>
      </c>
      <c r="E326" s="338" t="s">
        <v>294</v>
      </c>
      <c r="F326" s="90" t="s">
        <v>296</v>
      </c>
      <c r="G326" s="119" t="s">
        <v>15</v>
      </c>
      <c r="H326" s="126"/>
      <c r="I326" s="31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</row>
    <row r="327" spans="1:38" s="33" customFormat="1" ht="37.5" hidden="1">
      <c r="A327" s="97" t="s">
        <v>121</v>
      </c>
      <c r="B327" s="68" t="s">
        <v>5</v>
      </c>
      <c r="C327" s="68" t="s">
        <v>57</v>
      </c>
      <c r="D327" s="94" t="s">
        <v>6</v>
      </c>
      <c r="E327" s="211" t="s">
        <v>134</v>
      </c>
      <c r="F327" s="90" t="s">
        <v>72</v>
      </c>
      <c r="G327" s="119"/>
      <c r="H327" s="126">
        <f>+H328</f>
        <v>0</v>
      </c>
      <c r="I327" s="31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</row>
    <row r="328" spans="1:38" s="33" customFormat="1" ht="18.75" hidden="1">
      <c r="A328" s="322" t="s">
        <v>199</v>
      </c>
      <c r="B328" s="8" t="s">
        <v>5</v>
      </c>
      <c r="C328" s="23" t="s">
        <v>57</v>
      </c>
      <c r="D328" s="23" t="s">
        <v>6</v>
      </c>
      <c r="E328" s="30" t="s">
        <v>135</v>
      </c>
      <c r="F328" s="2" t="s">
        <v>72</v>
      </c>
      <c r="G328" s="52" t="s">
        <v>15</v>
      </c>
      <c r="H328" s="43"/>
      <c r="I328" s="31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</row>
    <row r="329" spans="1:38" s="33" customFormat="1" ht="18.75">
      <c r="A329" s="249" t="s">
        <v>154</v>
      </c>
      <c r="B329" s="220" t="s">
        <v>5</v>
      </c>
      <c r="C329" s="220" t="s">
        <v>28</v>
      </c>
      <c r="D329" s="250"/>
      <c r="E329" s="756"/>
      <c r="F329" s="757"/>
      <c r="G329" s="220"/>
      <c r="H329" s="251">
        <f>H330</f>
        <v>0</v>
      </c>
      <c r="I329" s="31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</row>
    <row r="330" spans="1:38" s="33" customFormat="1" ht="18.75">
      <c r="A330" s="66" t="s">
        <v>155</v>
      </c>
      <c r="B330" s="8" t="s">
        <v>5</v>
      </c>
      <c r="C330" s="8" t="s">
        <v>28</v>
      </c>
      <c r="D330" s="23" t="s">
        <v>6</v>
      </c>
      <c r="E330" s="758"/>
      <c r="F330" s="759"/>
      <c r="G330" s="8"/>
      <c r="H330" s="38">
        <f>H331</f>
        <v>0</v>
      </c>
      <c r="I330" s="31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</row>
    <row r="331" spans="1:38" s="33" customFormat="1" ht="56.25">
      <c r="A331" s="193" t="s">
        <v>123</v>
      </c>
      <c r="B331" s="8" t="s">
        <v>5</v>
      </c>
      <c r="C331" s="8" t="s">
        <v>28</v>
      </c>
      <c r="D331" s="23" t="s">
        <v>6</v>
      </c>
      <c r="E331" s="758" t="s">
        <v>298</v>
      </c>
      <c r="F331" s="759"/>
      <c r="G331" s="8"/>
      <c r="H331" s="38">
        <f>H332</f>
        <v>0</v>
      </c>
      <c r="I331" s="31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</row>
    <row r="332" spans="1:38" s="33" customFormat="1" ht="75">
      <c r="A332" s="93" t="s">
        <v>124</v>
      </c>
      <c r="B332" s="8" t="s">
        <v>5</v>
      </c>
      <c r="C332" s="8" t="s">
        <v>28</v>
      </c>
      <c r="D332" s="23" t="s">
        <v>6</v>
      </c>
      <c r="E332" s="758" t="s">
        <v>299</v>
      </c>
      <c r="F332" s="759"/>
      <c r="G332" s="8"/>
      <c r="H332" s="38">
        <f>H334</f>
        <v>0</v>
      </c>
      <c r="I332" s="31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</row>
    <row r="333" spans="1:38" s="33" customFormat="1" ht="18.75">
      <c r="A333" s="326" t="s">
        <v>314</v>
      </c>
      <c r="B333" s="8" t="s">
        <v>5</v>
      </c>
      <c r="C333" s="8" t="s">
        <v>28</v>
      </c>
      <c r="D333" s="23" t="s">
        <v>6</v>
      </c>
      <c r="E333" s="327" t="s">
        <v>297</v>
      </c>
      <c r="F333" s="52" t="s">
        <v>194</v>
      </c>
      <c r="G333" s="8"/>
      <c r="H333" s="38"/>
      <c r="I333" s="31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</row>
    <row r="334" spans="1:38" s="33" customFormat="1" ht="18.75">
      <c r="A334" s="66" t="s">
        <v>122</v>
      </c>
      <c r="B334" s="8" t="s">
        <v>5</v>
      </c>
      <c r="C334" s="8" t="s">
        <v>28</v>
      </c>
      <c r="D334" s="23" t="s">
        <v>6</v>
      </c>
      <c r="E334" s="758" t="s">
        <v>300</v>
      </c>
      <c r="F334" s="759"/>
      <c r="G334" s="8"/>
      <c r="H334" s="38">
        <f>H335</f>
        <v>0</v>
      </c>
      <c r="I334" s="31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</row>
    <row r="335" spans="1:38" s="33" customFormat="1" ht="18.75">
      <c r="A335" s="66" t="s">
        <v>126</v>
      </c>
      <c r="B335" s="8" t="s">
        <v>5</v>
      </c>
      <c r="C335" s="8" t="s">
        <v>28</v>
      </c>
      <c r="D335" s="23" t="s">
        <v>6</v>
      </c>
      <c r="E335" s="758" t="s">
        <v>300</v>
      </c>
      <c r="F335" s="759"/>
      <c r="G335" s="8" t="s">
        <v>125</v>
      </c>
      <c r="H335" s="38"/>
      <c r="I335" s="31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</row>
    <row r="336" spans="1:38" s="33" customFormat="1" ht="18.75">
      <c r="A336" s="7"/>
      <c r="B336" s="9"/>
      <c r="C336" s="9"/>
      <c r="D336" s="53"/>
      <c r="E336" s="54"/>
      <c r="F336" s="55"/>
      <c r="G336" s="9"/>
      <c r="H336" s="56"/>
      <c r="I336" s="31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</row>
    <row r="337" spans="1:38" s="33" customFormat="1" ht="18.75">
      <c r="A337" s="7"/>
      <c r="B337" s="9"/>
      <c r="C337" s="9"/>
      <c r="D337" s="53"/>
      <c r="E337" s="54"/>
      <c r="F337" s="55"/>
      <c r="G337" s="9"/>
      <c r="H337" s="56"/>
      <c r="I337" s="31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</row>
    <row r="338" spans="1:38" s="33" customFormat="1" ht="18.75">
      <c r="A338" s="7"/>
      <c r="B338" s="9"/>
      <c r="C338" s="9"/>
      <c r="D338" s="53"/>
      <c r="E338" s="54"/>
      <c r="F338" s="55"/>
      <c r="G338" s="9"/>
      <c r="H338" s="56"/>
      <c r="I338" s="31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</row>
    <row r="339" spans="1:38" s="33" customFormat="1" ht="18.75">
      <c r="A339" s="7"/>
      <c r="B339" s="9"/>
      <c r="C339" s="9"/>
      <c r="D339" s="53"/>
      <c r="E339" s="54"/>
      <c r="F339" s="55"/>
      <c r="G339" s="9"/>
      <c r="H339" s="56"/>
      <c r="I339" s="31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</row>
    <row r="340" spans="1:38" s="33" customFormat="1" ht="18.75">
      <c r="A340" s="7"/>
      <c r="B340" s="9"/>
      <c r="C340" s="9"/>
      <c r="D340" s="53"/>
      <c r="E340" s="54"/>
      <c r="F340" s="55"/>
      <c r="G340" s="9"/>
      <c r="H340" s="56"/>
      <c r="I340" s="31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</row>
    <row r="341" spans="1:38" s="33" customFormat="1" ht="18.75">
      <c r="A341" s="7"/>
      <c r="B341" s="9"/>
      <c r="C341" s="9"/>
      <c r="D341" s="53"/>
      <c r="E341" s="54"/>
      <c r="F341" s="55"/>
      <c r="G341" s="9"/>
      <c r="H341" s="56"/>
      <c r="I341" s="31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</row>
    <row r="342" spans="1:38" s="33" customFormat="1" ht="18.75">
      <c r="A342" s="7"/>
      <c r="B342" s="9"/>
      <c r="C342" s="9"/>
      <c r="D342" s="53"/>
      <c r="E342" s="54"/>
      <c r="F342" s="55"/>
      <c r="G342" s="9"/>
      <c r="H342" s="56"/>
      <c r="I342" s="31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</row>
    <row r="343" spans="1:38" s="33" customFormat="1" ht="18.75">
      <c r="A343" s="7"/>
      <c r="B343" s="9"/>
      <c r="C343" s="9"/>
      <c r="D343" s="53"/>
      <c r="E343" s="54"/>
      <c r="F343" s="55"/>
      <c r="G343" s="9"/>
      <c r="H343" s="56"/>
      <c r="I343" s="31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</row>
    <row r="344" spans="1:38" s="33" customFormat="1" ht="18.75">
      <c r="A344" s="7"/>
      <c r="B344" s="9"/>
      <c r="C344" s="9"/>
      <c r="D344" s="53"/>
      <c r="E344" s="54"/>
      <c r="F344" s="55"/>
      <c r="G344" s="9"/>
      <c r="H344" s="56"/>
      <c r="I344" s="31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</row>
    <row r="345" spans="1:38" s="33" customFormat="1" ht="18.75">
      <c r="A345" s="7"/>
      <c r="B345" s="9"/>
      <c r="C345" s="9"/>
      <c r="D345" s="53"/>
      <c r="E345" s="54"/>
      <c r="F345" s="55"/>
      <c r="G345" s="9"/>
      <c r="H345" s="56"/>
      <c r="I345" s="31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</row>
    <row r="346" spans="1:38" s="33" customFormat="1" ht="18.75">
      <c r="A346" s="7"/>
      <c r="B346" s="9"/>
      <c r="C346" s="9"/>
      <c r="D346" s="53"/>
      <c r="E346" s="54"/>
      <c r="F346" s="55"/>
      <c r="G346" s="9"/>
      <c r="H346" s="56"/>
      <c r="I346" s="31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</row>
    <row r="347" spans="1:38" s="33" customFormat="1" ht="18.75">
      <c r="A347" s="7"/>
      <c r="B347" s="9"/>
      <c r="C347" s="9"/>
      <c r="D347" s="53"/>
      <c r="E347" s="54"/>
      <c r="F347" s="55"/>
      <c r="G347" s="9"/>
      <c r="H347" s="56"/>
      <c r="I347" s="31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</row>
    <row r="348" spans="1:38" s="33" customFormat="1" ht="18.75">
      <c r="A348" s="7"/>
      <c r="B348" s="9"/>
      <c r="C348" s="9"/>
      <c r="D348" s="53"/>
      <c r="E348" s="54"/>
      <c r="F348" s="55"/>
      <c r="G348" s="9"/>
      <c r="H348" s="56"/>
      <c r="I348" s="31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</row>
    <row r="349" spans="1:38" s="33" customFormat="1" ht="18.75">
      <c r="A349" s="7"/>
      <c r="B349" s="9"/>
      <c r="C349" s="9"/>
      <c r="D349" s="53"/>
      <c r="E349" s="54"/>
      <c r="F349" s="55"/>
      <c r="G349" s="9"/>
      <c r="H349" s="56"/>
      <c r="I349" s="31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</row>
    <row r="350" spans="1:38" s="33" customFormat="1" ht="18.75">
      <c r="A350" s="7"/>
      <c r="B350" s="9"/>
      <c r="C350" s="9"/>
      <c r="D350" s="53"/>
      <c r="E350" s="54"/>
      <c r="F350" s="55"/>
      <c r="G350" s="9"/>
      <c r="H350" s="56"/>
      <c r="I350" s="3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</row>
    <row r="351" spans="1:38" s="33" customFormat="1" ht="18.75">
      <c r="A351" s="7"/>
      <c r="B351" s="9"/>
      <c r="C351" s="9"/>
      <c r="D351" s="53"/>
      <c r="E351" s="54"/>
      <c r="F351" s="55"/>
      <c r="G351" s="9"/>
      <c r="H351" s="56"/>
      <c r="I351" s="31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</row>
    <row r="352" spans="1:38" s="33" customFormat="1" ht="18.75">
      <c r="A352" s="7"/>
      <c r="B352" s="9"/>
      <c r="C352" s="9"/>
      <c r="D352" s="53"/>
      <c r="E352" s="54"/>
      <c r="F352" s="55"/>
      <c r="G352" s="9"/>
      <c r="H352" s="56"/>
      <c r="I352" s="31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</row>
    <row r="353" spans="1:38" s="33" customFormat="1" ht="18.75">
      <c r="A353" s="7"/>
      <c r="B353" s="9"/>
      <c r="C353" s="9"/>
      <c r="D353" s="53"/>
      <c r="E353" s="54"/>
      <c r="F353" s="55"/>
      <c r="G353" s="9"/>
      <c r="H353" s="56"/>
      <c r="I353" s="31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</row>
    <row r="354" spans="1:38" s="33" customFormat="1" ht="18.75">
      <c r="A354" s="7"/>
      <c r="B354" s="9"/>
      <c r="C354" s="9"/>
      <c r="D354" s="53"/>
      <c r="E354" s="54"/>
      <c r="F354" s="55"/>
      <c r="G354" s="9"/>
      <c r="H354" s="56"/>
      <c r="I354" s="31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</row>
    <row r="355" spans="1:38" s="33" customFormat="1" ht="18.75">
      <c r="A355" s="7"/>
      <c r="B355" s="9"/>
      <c r="C355" s="9"/>
      <c r="D355" s="53"/>
      <c r="E355" s="54"/>
      <c r="F355" s="55"/>
      <c r="G355" s="9"/>
      <c r="H355" s="56"/>
      <c r="I355" s="31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</row>
    <row r="356" spans="1:38" s="33" customFormat="1" ht="18.75">
      <c r="A356" s="7"/>
      <c r="B356" s="9"/>
      <c r="C356" s="9"/>
      <c r="D356" s="53"/>
      <c r="E356" s="54"/>
      <c r="F356" s="55"/>
      <c r="G356" s="9"/>
      <c r="H356" s="56"/>
      <c r="I356" s="31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</row>
    <row r="357" spans="1:38" s="33" customFormat="1" ht="18.75">
      <c r="A357" s="7"/>
      <c r="B357" s="9"/>
      <c r="C357" s="9"/>
      <c r="D357" s="53"/>
      <c r="E357" s="54"/>
      <c r="F357" s="55"/>
      <c r="G357" s="9"/>
      <c r="H357" s="56"/>
      <c r="I357" s="31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</row>
    <row r="358" spans="1:38" s="33" customFormat="1" ht="18.75">
      <c r="A358" s="7"/>
      <c r="B358" s="9"/>
      <c r="C358" s="9"/>
      <c r="D358" s="53"/>
      <c r="E358" s="54"/>
      <c r="F358" s="55"/>
      <c r="G358" s="9"/>
      <c r="H358" s="56"/>
      <c r="I358" s="31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</row>
    <row r="359" spans="1:38" s="33" customFormat="1" ht="18.75">
      <c r="A359" s="7"/>
      <c r="B359" s="9"/>
      <c r="C359" s="9"/>
      <c r="D359" s="53"/>
      <c r="E359" s="54"/>
      <c r="F359" s="55"/>
      <c r="G359" s="9"/>
      <c r="H359" s="56"/>
      <c r="I359" s="31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</row>
    <row r="360" spans="1:38" s="33" customFormat="1" ht="18.75">
      <c r="A360" s="7"/>
      <c r="B360" s="9"/>
      <c r="C360" s="9"/>
      <c r="D360" s="53"/>
      <c r="E360" s="54"/>
      <c r="F360" s="55"/>
      <c r="G360" s="9"/>
      <c r="H360" s="56"/>
      <c r="I360" s="31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</row>
    <row r="361" spans="1:38" s="33" customFormat="1" ht="18.75">
      <c r="A361" s="7"/>
      <c r="B361" s="9"/>
      <c r="C361" s="9"/>
      <c r="D361" s="53"/>
      <c r="E361" s="54"/>
      <c r="F361" s="55"/>
      <c r="G361" s="9"/>
      <c r="H361" s="56"/>
      <c r="I361" s="31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</row>
    <row r="362" spans="1:38" s="33" customFormat="1" ht="18.75">
      <c r="A362" s="7"/>
      <c r="B362" s="9"/>
      <c r="C362" s="9"/>
      <c r="D362" s="53"/>
      <c r="E362" s="54"/>
      <c r="F362" s="55"/>
      <c r="G362" s="9"/>
      <c r="H362" s="56"/>
      <c r="I362" s="31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</row>
    <row r="363" spans="1:38" s="33" customFormat="1" ht="18.75">
      <c r="A363" s="7"/>
      <c r="B363" s="9"/>
      <c r="C363" s="9"/>
      <c r="D363" s="53"/>
      <c r="E363" s="54"/>
      <c r="F363" s="55"/>
      <c r="G363" s="9"/>
      <c r="H363" s="56"/>
      <c r="I363" s="31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</row>
    <row r="364" spans="1:38" s="33" customFormat="1" ht="18.75">
      <c r="A364" s="7"/>
      <c r="B364" s="9"/>
      <c r="C364" s="9"/>
      <c r="D364" s="53"/>
      <c r="E364" s="54"/>
      <c r="F364" s="55"/>
      <c r="G364" s="9"/>
      <c r="H364" s="56"/>
      <c r="I364" s="31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</row>
    <row r="365" spans="1:38" s="33" customFormat="1" ht="18.75">
      <c r="A365" s="7"/>
      <c r="B365" s="9"/>
      <c r="C365" s="9"/>
      <c r="D365" s="53"/>
      <c r="E365" s="54"/>
      <c r="F365" s="55"/>
      <c r="G365" s="9"/>
      <c r="H365" s="56"/>
      <c r="I365" s="31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</row>
    <row r="366" spans="1:38" s="33" customFormat="1" ht="18.75">
      <c r="A366" s="7"/>
      <c r="B366" s="9"/>
      <c r="C366" s="9"/>
      <c r="D366" s="53"/>
      <c r="E366" s="54"/>
      <c r="F366" s="55"/>
      <c r="G366" s="9"/>
      <c r="H366" s="56"/>
      <c r="I366" s="31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</row>
  </sheetData>
  <sheetProtection/>
  <mergeCells count="68">
    <mergeCell ref="E310:F310"/>
    <mergeCell ref="E291:F291"/>
    <mergeCell ref="E288:F288"/>
    <mergeCell ref="E294:F294"/>
    <mergeCell ref="E295:F295"/>
    <mergeCell ref="E311:F311"/>
    <mergeCell ref="E296:F296"/>
    <mergeCell ref="E297:F297"/>
    <mergeCell ref="E306:F306"/>
    <mergeCell ref="E307:F307"/>
    <mergeCell ref="E308:F308"/>
    <mergeCell ref="E245:F245"/>
    <mergeCell ref="E270:F270"/>
    <mergeCell ref="E271:F271"/>
    <mergeCell ref="E286:F286"/>
    <mergeCell ref="E285:F285"/>
    <mergeCell ref="E290:F290"/>
    <mergeCell ref="E289:F289"/>
    <mergeCell ref="E207:F207"/>
    <mergeCell ref="E208:F208"/>
    <mergeCell ref="E209:F209"/>
    <mergeCell ref="E210:F210"/>
    <mergeCell ref="E196:F196"/>
    <mergeCell ref="E244:F244"/>
    <mergeCell ref="E222:F222"/>
    <mergeCell ref="E223:F223"/>
    <mergeCell ref="E224:F224"/>
    <mergeCell ref="E215:F215"/>
    <mergeCell ref="E154:F154"/>
    <mergeCell ref="E155:F155"/>
    <mergeCell ref="E160:F160"/>
    <mergeCell ref="E163:F163"/>
    <mergeCell ref="E120:F120"/>
    <mergeCell ref="E162:F162"/>
    <mergeCell ref="E113:F113"/>
    <mergeCell ref="E114:F114"/>
    <mergeCell ref="E139:F139"/>
    <mergeCell ref="E140:F140"/>
    <mergeCell ref="E141:F141"/>
    <mergeCell ref="E116:F116"/>
    <mergeCell ref="E117:F117"/>
    <mergeCell ref="E118:F118"/>
    <mergeCell ref="E51:F51"/>
    <mergeCell ref="E57:F57"/>
    <mergeCell ref="E83:F83"/>
    <mergeCell ref="E86:F86"/>
    <mergeCell ref="E85:F85"/>
    <mergeCell ref="E111:F111"/>
    <mergeCell ref="E329:F329"/>
    <mergeCell ref="E330:F330"/>
    <mergeCell ref="E331:F331"/>
    <mergeCell ref="E332:F332"/>
    <mergeCell ref="E334:F334"/>
    <mergeCell ref="E335:F335"/>
    <mergeCell ref="A6:G6"/>
    <mergeCell ref="A7:G7"/>
    <mergeCell ref="A5:H5"/>
    <mergeCell ref="A8:H8"/>
    <mergeCell ref="A1:H1"/>
    <mergeCell ref="A2:H2"/>
    <mergeCell ref="A3:H3"/>
    <mergeCell ref="A4:H4"/>
    <mergeCell ref="E192:F192"/>
    <mergeCell ref="E200:F200"/>
    <mergeCell ref="E201:F201"/>
    <mergeCell ref="E197:F197"/>
    <mergeCell ref="E204:F204"/>
    <mergeCell ref="E205:F205"/>
  </mergeCells>
  <hyperlinks>
    <hyperlink ref="A83" r:id="rId1" display="consultantplus://offline/ref=C6EF3AE28B6C46D1117CBBA251A07B11C6C7C5768D67618A03322DA1BBA42282C9440EEF08E6CC4340053CU6VAM"/>
    <hyperlink ref="A155" r:id="rId2" display="consultantplus://offline/ref=C6EF3AE28B6C46D1117CBBA251A07B11C6C7C5768D67668B05322DA1BBA42282C9440EEF08E6CC43400635U6VBM"/>
    <hyperlink ref="A111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fitToWidth="1" horizontalDpi="600" verticalDpi="600" orientation="portrait" paperSize="9" scale="4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3"/>
  <sheetViews>
    <sheetView tabSelected="1" zoomScalePageLayoutView="0" workbookViewId="0" topLeftCell="A1">
      <selection activeCell="A12" sqref="A12:J12"/>
    </sheetView>
  </sheetViews>
  <sheetFormatPr defaultColWidth="9.140625" defaultRowHeight="15"/>
  <cols>
    <col min="1" max="1" width="53.28125" style="0" customWidth="1"/>
    <col min="2" max="2" width="6.140625" style="0" customWidth="1"/>
    <col min="3" max="3" width="6.00390625" style="0" customWidth="1"/>
    <col min="4" max="4" width="5.57421875" style="0" customWidth="1"/>
    <col min="5" max="5" width="8.00390625" style="0" customWidth="1"/>
    <col min="6" max="6" width="6.57421875" style="0" customWidth="1"/>
    <col min="7" max="7" width="5.140625" style="0" customWidth="1"/>
    <col min="8" max="8" width="10.421875" style="0" customWidth="1"/>
    <col min="9" max="9" width="11.00390625" style="0" customWidth="1"/>
    <col min="10" max="10" width="11.28125" style="0" customWidth="1"/>
  </cols>
  <sheetData>
    <row r="1" spans="1:10" ht="15">
      <c r="A1" s="825" t="s">
        <v>591</v>
      </c>
      <c r="B1" s="825"/>
      <c r="C1" s="825"/>
      <c r="D1" s="825"/>
      <c r="E1" s="825"/>
      <c r="F1" s="825"/>
      <c r="G1" s="825"/>
      <c r="H1" s="825"/>
      <c r="I1" s="826"/>
      <c r="J1" s="826"/>
    </row>
    <row r="2" spans="1:10" ht="15" hidden="1">
      <c r="A2" s="826"/>
      <c r="B2" s="826"/>
      <c r="C2" s="826"/>
      <c r="D2" s="826"/>
      <c r="E2" s="826"/>
      <c r="F2" s="826"/>
      <c r="G2" s="826"/>
      <c r="H2" s="826"/>
      <c r="I2" s="826"/>
      <c r="J2" s="826"/>
    </row>
    <row r="3" spans="1:10" ht="15" hidden="1">
      <c r="A3" s="826"/>
      <c r="B3" s="826"/>
      <c r="C3" s="826"/>
      <c r="D3" s="826"/>
      <c r="E3" s="826"/>
      <c r="F3" s="826"/>
      <c r="G3" s="826"/>
      <c r="H3" s="826"/>
      <c r="I3" s="826"/>
      <c r="J3" s="826"/>
    </row>
    <row r="4" spans="1:10" ht="15" hidden="1">
      <c r="A4" s="826"/>
      <c r="B4" s="826"/>
      <c r="C4" s="826"/>
      <c r="D4" s="826"/>
      <c r="E4" s="826"/>
      <c r="F4" s="826"/>
      <c r="G4" s="826"/>
      <c r="H4" s="826"/>
      <c r="I4" s="826"/>
      <c r="J4" s="826"/>
    </row>
    <row r="5" spans="1:10" ht="15" hidden="1">
      <c r="A5" s="826"/>
      <c r="B5" s="826"/>
      <c r="C5" s="826"/>
      <c r="D5" s="826"/>
      <c r="E5" s="826"/>
      <c r="F5" s="826"/>
      <c r="G5" s="826"/>
      <c r="H5" s="826"/>
      <c r="I5" s="826"/>
      <c r="J5" s="826"/>
    </row>
    <row r="6" spans="1:10" ht="15" hidden="1">
      <c r="A6" s="826"/>
      <c r="B6" s="826"/>
      <c r="C6" s="826"/>
      <c r="D6" s="826"/>
      <c r="E6" s="826"/>
      <c r="F6" s="826"/>
      <c r="G6" s="826"/>
      <c r="H6" s="826"/>
      <c r="I6" s="826"/>
      <c r="J6" s="826"/>
    </row>
    <row r="7" spans="1:10" ht="15" hidden="1">
      <c r="A7" s="826"/>
      <c r="B7" s="826"/>
      <c r="C7" s="826"/>
      <c r="D7" s="826"/>
      <c r="E7" s="826"/>
      <c r="F7" s="826"/>
      <c r="G7" s="826"/>
      <c r="H7" s="826"/>
      <c r="I7" s="826"/>
      <c r="J7" s="826"/>
    </row>
    <row r="8" spans="1:10" ht="15">
      <c r="A8" s="806" t="s">
        <v>593</v>
      </c>
      <c r="B8" s="806"/>
      <c r="C8" s="806"/>
      <c r="D8" s="806"/>
      <c r="E8" s="806"/>
      <c r="F8" s="806"/>
      <c r="G8" s="806"/>
      <c r="H8" s="806"/>
      <c r="I8" s="806"/>
      <c r="J8" s="806"/>
    </row>
    <row r="9" spans="1:10" ht="15">
      <c r="A9" s="806" t="s">
        <v>558</v>
      </c>
      <c r="B9" s="806"/>
      <c r="C9" s="806"/>
      <c r="D9" s="806"/>
      <c r="E9" s="806"/>
      <c r="F9" s="806"/>
      <c r="G9" s="806"/>
      <c r="H9" s="806"/>
      <c r="I9" s="806"/>
      <c r="J9" s="806"/>
    </row>
    <row r="10" spans="1:10" ht="15">
      <c r="A10" s="806" t="s">
        <v>589</v>
      </c>
      <c r="B10" s="806"/>
      <c r="C10" s="806"/>
      <c r="D10" s="806"/>
      <c r="E10" s="806"/>
      <c r="F10" s="806"/>
      <c r="G10" s="806"/>
      <c r="H10" s="806"/>
      <c r="I10" s="806"/>
      <c r="J10" s="806"/>
    </row>
    <row r="11" spans="1:10" ht="15">
      <c r="A11" s="806" t="s">
        <v>588</v>
      </c>
      <c r="B11" s="806"/>
      <c r="C11" s="806"/>
      <c r="D11" s="806"/>
      <c r="E11" s="806"/>
      <c r="F11" s="806"/>
      <c r="G11" s="806"/>
      <c r="H11" s="806"/>
      <c r="I11" s="806"/>
      <c r="J11" s="806"/>
    </row>
    <row r="12" spans="1:10" ht="15">
      <c r="A12" s="806" t="s">
        <v>603</v>
      </c>
      <c r="B12" s="806"/>
      <c r="C12" s="806"/>
      <c r="D12" s="806"/>
      <c r="E12" s="806"/>
      <c r="F12" s="806"/>
      <c r="G12" s="806"/>
      <c r="H12" s="806"/>
      <c r="I12" s="806"/>
      <c r="J12" s="806"/>
    </row>
    <row r="13" spans="1:10" ht="46.5" customHeight="1">
      <c r="A13" s="804" t="s">
        <v>592</v>
      </c>
      <c r="B13" s="804"/>
      <c r="C13" s="804"/>
      <c r="D13" s="804"/>
      <c r="E13" s="804"/>
      <c r="F13" s="804"/>
      <c r="G13" s="804"/>
      <c r="H13" s="804"/>
      <c r="I13" s="805"/>
      <c r="J13" s="805"/>
    </row>
    <row r="14" spans="1:10" ht="16.5" customHeight="1">
      <c r="A14" s="802"/>
      <c r="B14" s="803"/>
      <c r="C14" s="803"/>
      <c r="D14" s="803"/>
      <c r="E14" s="803"/>
      <c r="F14" s="803"/>
      <c r="G14" s="803"/>
      <c r="H14" s="803"/>
      <c r="I14" s="803"/>
      <c r="J14" s="803"/>
    </row>
    <row r="15" spans="1:10" ht="16.5" customHeight="1">
      <c r="A15" s="827" t="s">
        <v>59</v>
      </c>
      <c r="B15" s="828"/>
      <c r="C15" s="828"/>
      <c r="D15" s="828"/>
      <c r="E15" s="828"/>
      <c r="F15" s="828"/>
      <c r="G15" s="828"/>
      <c r="H15" s="828"/>
      <c r="I15" s="828"/>
      <c r="J15" s="828"/>
    </row>
    <row r="16" spans="1:10" ht="30">
      <c r="A16" s="496" t="s">
        <v>62</v>
      </c>
      <c r="B16" s="587" t="s">
        <v>4</v>
      </c>
      <c r="C16" s="587" t="s">
        <v>0</v>
      </c>
      <c r="D16" s="588" t="s">
        <v>1</v>
      </c>
      <c r="E16" s="832" t="s">
        <v>61</v>
      </c>
      <c r="F16" s="833"/>
      <c r="G16" s="559" t="s">
        <v>2</v>
      </c>
      <c r="H16" s="586" t="s">
        <v>564</v>
      </c>
      <c r="I16" s="586" t="s">
        <v>565</v>
      </c>
      <c r="J16" s="586" t="s">
        <v>590</v>
      </c>
    </row>
    <row r="17" spans="1:10" ht="15">
      <c r="A17" s="472" t="s">
        <v>9</v>
      </c>
      <c r="B17" s="642"/>
      <c r="C17" s="642"/>
      <c r="D17" s="642"/>
      <c r="E17" s="834"/>
      <c r="F17" s="834"/>
      <c r="G17" s="643"/>
      <c r="H17" s="632">
        <f>H18</f>
        <v>3425.946</v>
      </c>
      <c r="I17" s="632">
        <f>I18+I362</f>
        <v>2232.8199999999997</v>
      </c>
      <c r="J17" s="635">
        <f>J18+J362</f>
        <v>2194.111</v>
      </c>
    </row>
    <row r="18" spans="1:10" ht="25.5">
      <c r="A18" s="472" t="s">
        <v>559</v>
      </c>
      <c r="B18" s="536" t="s">
        <v>5</v>
      </c>
      <c r="C18" s="644"/>
      <c r="D18" s="644"/>
      <c r="E18" s="835"/>
      <c r="F18" s="835"/>
      <c r="G18" s="645"/>
      <c r="H18" s="632">
        <f>H19+H66+H128+H141+H157+H355</f>
        <v>3425.946</v>
      </c>
      <c r="I18" s="632">
        <f>I20+I25+I42+I67+I157+I287+I37+I129+I135+I142</f>
        <v>2179.932</v>
      </c>
      <c r="J18" s="635">
        <f>J20+J25+J42+J67+J178+J229+J288+J37+J129+J135+J142</f>
        <v>2090.482</v>
      </c>
    </row>
    <row r="19" spans="1:10" ht="15">
      <c r="A19" s="472" t="s">
        <v>10</v>
      </c>
      <c r="B19" s="536" t="s">
        <v>5</v>
      </c>
      <c r="C19" s="536" t="s">
        <v>6</v>
      </c>
      <c r="D19" s="621"/>
      <c r="E19" s="836"/>
      <c r="F19" s="836"/>
      <c r="G19" s="536"/>
      <c r="H19" s="632">
        <f>H20+H25+H42+H37</f>
        <v>2334.908</v>
      </c>
      <c r="I19" s="632">
        <f>I20+I25+I42+I37</f>
        <v>1890.627</v>
      </c>
      <c r="J19" s="635">
        <f>J20+J25+J42+J37</f>
        <v>1806.942</v>
      </c>
    </row>
    <row r="20" spans="1:10" ht="25.5">
      <c r="A20" s="620" t="s">
        <v>11</v>
      </c>
      <c r="B20" s="536" t="s">
        <v>5</v>
      </c>
      <c r="C20" s="536" t="s">
        <v>6</v>
      </c>
      <c r="D20" s="536" t="s">
        <v>7</v>
      </c>
      <c r="E20" s="829"/>
      <c r="F20" s="829"/>
      <c r="G20" s="536"/>
      <c r="H20" s="632">
        <f aca="true" t="shared" si="0" ref="H20:J23">H21</f>
        <v>469.97</v>
      </c>
      <c r="I20" s="632">
        <f t="shared" si="0"/>
        <v>469.97</v>
      </c>
      <c r="J20" s="635">
        <f t="shared" si="0"/>
        <v>469.97</v>
      </c>
    </row>
    <row r="21" spans="1:10" ht="25.5">
      <c r="A21" s="590" t="s">
        <v>86</v>
      </c>
      <c r="B21" s="443" t="s">
        <v>5</v>
      </c>
      <c r="C21" s="443" t="s">
        <v>6</v>
      </c>
      <c r="D21" s="444" t="s">
        <v>7</v>
      </c>
      <c r="E21" s="533" t="s">
        <v>193</v>
      </c>
      <c r="F21" s="542" t="s">
        <v>194</v>
      </c>
      <c r="G21" s="536"/>
      <c r="H21" s="632">
        <f t="shared" si="0"/>
        <v>469.97</v>
      </c>
      <c r="I21" s="635">
        <f t="shared" si="0"/>
        <v>469.97</v>
      </c>
      <c r="J21" s="635">
        <f t="shared" si="0"/>
        <v>469.97</v>
      </c>
    </row>
    <row r="22" spans="1:10" ht="15">
      <c r="A22" s="591" t="s">
        <v>87</v>
      </c>
      <c r="B22" s="446" t="s">
        <v>5</v>
      </c>
      <c r="C22" s="446" t="s">
        <v>6</v>
      </c>
      <c r="D22" s="447" t="s">
        <v>7</v>
      </c>
      <c r="E22" s="624" t="s">
        <v>195</v>
      </c>
      <c r="F22" s="540" t="s">
        <v>194</v>
      </c>
      <c r="G22" s="536"/>
      <c r="H22" s="632">
        <f t="shared" si="0"/>
        <v>469.97</v>
      </c>
      <c r="I22" s="635">
        <f t="shared" si="0"/>
        <v>469.97</v>
      </c>
      <c r="J22" s="635">
        <f t="shared" si="0"/>
        <v>469.97</v>
      </c>
    </row>
    <row r="23" spans="1:10" ht="25.5">
      <c r="A23" s="591" t="s">
        <v>65</v>
      </c>
      <c r="B23" s="446" t="s">
        <v>5</v>
      </c>
      <c r="C23" s="446" t="s">
        <v>6</v>
      </c>
      <c r="D23" s="447" t="s">
        <v>7</v>
      </c>
      <c r="E23" s="624" t="s">
        <v>195</v>
      </c>
      <c r="F23" s="540" t="s">
        <v>196</v>
      </c>
      <c r="G23" s="536"/>
      <c r="H23" s="632">
        <f t="shared" si="0"/>
        <v>469.97</v>
      </c>
      <c r="I23" s="635">
        <f t="shared" si="0"/>
        <v>469.97</v>
      </c>
      <c r="J23" s="635">
        <f t="shared" si="0"/>
        <v>469.97</v>
      </c>
    </row>
    <row r="24" spans="1:13" ht="51">
      <c r="A24" s="469" t="s">
        <v>13</v>
      </c>
      <c r="B24" s="446" t="s">
        <v>5</v>
      </c>
      <c r="C24" s="446" t="s">
        <v>6</v>
      </c>
      <c r="D24" s="447" t="s">
        <v>7</v>
      </c>
      <c r="E24" s="624" t="s">
        <v>195</v>
      </c>
      <c r="F24" s="540" t="s">
        <v>196</v>
      </c>
      <c r="G24" s="621" t="s">
        <v>8</v>
      </c>
      <c r="H24" s="630">
        <v>469.97</v>
      </c>
      <c r="I24" s="636">
        <v>469.97</v>
      </c>
      <c r="J24" s="636">
        <v>469.97</v>
      </c>
      <c r="K24" s="695"/>
      <c r="L24" s="695"/>
      <c r="M24" s="695"/>
    </row>
    <row r="25" spans="1:13" ht="38.25">
      <c r="A25" s="620" t="s">
        <v>23</v>
      </c>
      <c r="B25" s="491" t="s">
        <v>5</v>
      </c>
      <c r="C25" s="474" t="s">
        <v>6</v>
      </c>
      <c r="D25" s="474" t="s">
        <v>12</v>
      </c>
      <c r="E25" s="829"/>
      <c r="F25" s="829"/>
      <c r="G25" s="536"/>
      <c r="H25" s="632">
        <f aca="true" t="shared" si="1" ref="H25:J27">H26</f>
        <v>1167.153</v>
      </c>
      <c r="I25" s="635">
        <f t="shared" si="1"/>
        <v>1167.153</v>
      </c>
      <c r="J25" s="635">
        <f t="shared" si="1"/>
        <v>1100.1</v>
      </c>
      <c r="K25" s="695"/>
      <c r="L25" s="695"/>
      <c r="M25" s="695"/>
    </row>
    <row r="26" spans="1:10" ht="15">
      <c r="A26" s="590" t="s">
        <v>88</v>
      </c>
      <c r="B26" s="443" t="s">
        <v>5</v>
      </c>
      <c r="C26" s="443" t="s">
        <v>6</v>
      </c>
      <c r="D26" s="444" t="s">
        <v>12</v>
      </c>
      <c r="E26" s="646" t="s">
        <v>197</v>
      </c>
      <c r="F26" s="647" t="s">
        <v>194</v>
      </c>
      <c r="G26" s="536"/>
      <c r="H26" s="632">
        <f t="shared" si="1"/>
        <v>1167.153</v>
      </c>
      <c r="I26" s="635">
        <f t="shared" si="1"/>
        <v>1167.153</v>
      </c>
      <c r="J26" s="635">
        <f t="shared" si="1"/>
        <v>1100.1</v>
      </c>
    </row>
    <row r="27" spans="1:10" ht="25.5">
      <c r="A27" s="591" t="s">
        <v>89</v>
      </c>
      <c r="B27" s="446" t="s">
        <v>5</v>
      </c>
      <c r="C27" s="446" t="s">
        <v>6</v>
      </c>
      <c r="D27" s="447" t="s">
        <v>12</v>
      </c>
      <c r="E27" s="624" t="s">
        <v>198</v>
      </c>
      <c r="F27" s="540" t="s">
        <v>194</v>
      </c>
      <c r="G27" s="536"/>
      <c r="H27" s="632">
        <f t="shared" si="1"/>
        <v>1167.153</v>
      </c>
      <c r="I27" s="635">
        <f t="shared" si="1"/>
        <v>1167.153</v>
      </c>
      <c r="J27" s="635">
        <f t="shared" si="1"/>
        <v>1100.1</v>
      </c>
    </row>
    <row r="28" spans="1:10" ht="25.5">
      <c r="A28" s="591" t="s">
        <v>65</v>
      </c>
      <c r="B28" s="446" t="s">
        <v>5</v>
      </c>
      <c r="C28" s="446" t="s">
        <v>6</v>
      </c>
      <c r="D28" s="447" t="s">
        <v>12</v>
      </c>
      <c r="E28" s="624" t="s">
        <v>198</v>
      </c>
      <c r="F28" s="540" t="s">
        <v>196</v>
      </c>
      <c r="G28" s="536"/>
      <c r="H28" s="632">
        <f>H29+H30+H31+H36</f>
        <v>1167.153</v>
      </c>
      <c r="I28" s="635">
        <f>I29+I30+I31</f>
        <v>1167.153</v>
      </c>
      <c r="J28" s="635">
        <f>J29+J30+J31</f>
        <v>1100.1</v>
      </c>
    </row>
    <row r="29" spans="1:13" ht="51">
      <c r="A29" s="469" t="s">
        <v>13</v>
      </c>
      <c r="B29" s="477" t="s">
        <v>5</v>
      </c>
      <c r="C29" s="477" t="s">
        <v>6</v>
      </c>
      <c r="D29" s="640" t="s">
        <v>12</v>
      </c>
      <c r="E29" s="624" t="s">
        <v>198</v>
      </c>
      <c r="F29" s="540" t="s">
        <v>196</v>
      </c>
      <c r="G29" s="450" t="s">
        <v>8</v>
      </c>
      <c r="H29" s="630">
        <v>1047.153</v>
      </c>
      <c r="I29" s="636">
        <v>1047.153</v>
      </c>
      <c r="J29" s="636">
        <v>1010.1</v>
      </c>
      <c r="K29" s="695"/>
      <c r="L29" s="695"/>
      <c r="M29" s="695"/>
    </row>
    <row r="30" spans="1:13" ht="25.5" customHeight="1">
      <c r="A30" s="671" t="s">
        <v>199</v>
      </c>
      <c r="B30" s="477" t="s">
        <v>5</v>
      </c>
      <c r="C30" s="477" t="s">
        <v>6</v>
      </c>
      <c r="D30" s="640" t="s">
        <v>12</v>
      </c>
      <c r="E30" s="624" t="s">
        <v>198</v>
      </c>
      <c r="F30" s="540" t="s">
        <v>196</v>
      </c>
      <c r="G30" s="450" t="s">
        <v>15</v>
      </c>
      <c r="H30" s="630">
        <v>120</v>
      </c>
      <c r="I30" s="636">
        <v>120</v>
      </c>
      <c r="J30" s="636">
        <v>90</v>
      </c>
      <c r="K30" s="815"/>
      <c r="L30" s="805"/>
      <c r="M30" s="805"/>
    </row>
    <row r="31" spans="1:10" ht="14.25" customHeight="1" hidden="1">
      <c r="A31" s="500" t="s">
        <v>16</v>
      </c>
      <c r="B31" s="477" t="s">
        <v>5</v>
      </c>
      <c r="C31" s="477" t="s">
        <v>6</v>
      </c>
      <c r="D31" s="640" t="s">
        <v>12</v>
      </c>
      <c r="E31" s="624" t="s">
        <v>198</v>
      </c>
      <c r="F31" s="540" t="s">
        <v>196</v>
      </c>
      <c r="G31" s="450" t="s">
        <v>17</v>
      </c>
      <c r="H31" s="630"/>
      <c r="I31" s="636"/>
      <c r="J31" s="636"/>
    </row>
    <row r="32" spans="1:10" ht="15" hidden="1">
      <c r="A32" s="622" t="s">
        <v>21</v>
      </c>
      <c r="B32" s="491" t="s">
        <v>5</v>
      </c>
      <c r="C32" s="476" t="s">
        <v>6</v>
      </c>
      <c r="D32" s="474" t="s">
        <v>22</v>
      </c>
      <c r="E32" s="829"/>
      <c r="F32" s="829"/>
      <c r="G32" s="621"/>
      <c r="H32" s="630">
        <f>H33</f>
        <v>0</v>
      </c>
      <c r="I32" s="636"/>
      <c r="J32" s="636"/>
    </row>
    <row r="33" spans="1:10" ht="25.5" hidden="1">
      <c r="A33" s="672" t="s">
        <v>98</v>
      </c>
      <c r="B33" s="443" t="s">
        <v>5</v>
      </c>
      <c r="C33" s="592" t="s">
        <v>6</v>
      </c>
      <c r="D33" s="593" t="s">
        <v>22</v>
      </c>
      <c r="E33" s="648" t="s">
        <v>204</v>
      </c>
      <c r="F33" s="615" t="s">
        <v>194</v>
      </c>
      <c r="G33" s="621"/>
      <c r="H33" s="630">
        <f>H34</f>
        <v>0</v>
      </c>
      <c r="I33" s="636"/>
      <c r="J33" s="636"/>
    </row>
    <row r="34" spans="1:10" ht="15" hidden="1">
      <c r="A34" s="591" t="s">
        <v>102</v>
      </c>
      <c r="B34" s="446" t="s">
        <v>5</v>
      </c>
      <c r="C34" s="446" t="s">
        <v>6</v>
      </c>
      <c r="D34" s="447" t="s">
        <v>22</v>
      </c>
      <c r="E34" s="669" t="s">
        <v>205</v>
      </c>
      <c r="F34" s="670" t="s">
        <v>194</v>
      </c>
      <c r="G34" s="450"/>
      <c r="H34" s="630">
        <f>H35</f>
        <v>0</v>
      </c>
      <c r="I34" s="636"/>
      <c r="J34" s="636"/>
    </row>
    <row r="35" spans="1:10" ht="15" hidden="1">
      <c r="A35" s="591" t="s">
        <v>103</v>
      </c>
      <c r="B35" s="446" t="s">
        <v>5</v>
      </c>
      <c r="C35" s="446" t="s">
        <v>6</v>
      </c>
      <c r="D35" s="447" t="s">
        <v>22</v>
      </c>
      <c r="E35" s="669" t="s">
        <v>205</v>
      </c>
      <c r="F35" s="670" t="s">
        <v>206</v>
      </c>
      <c r="G35" s="450"/>
      <c r="H35" s="630">
        <f>H36</f>
        <v>0</v>
      </c>
      <c r="I35" s="636"/>
      <c r="J35" s="636"/>
    </row>
    <row r="36" spans="1:10" ht="17.25" customHeight="1" hidden="1">
      <c r="A36" s="500" t="s">
        <v>16</v>
      </c>
      <c r="B36" s="477" t="s">
        <v>5</v>
      </c>
      <c r="C36" s="477" t="s">
        <v>6</v>
      </c>
      <c r="D36" s="477" t="s">
        <v>12</v>
      </c>
      <c r="E36" s="726" t="s">
        <v>585</v>
      </c>
      <c r="F36" s="727" t="s">
        <v>196</v>
      </c>
      <c r="G36" s="477" t="s">
        <v>17</v>
      </c>
      <c r="H36" s="630">
        <v>0</v>
      </c>
      <c r="I36" s="636">
        <v>0</v>
      </c>
      <c r="J36" s="636">
        <v>0</v>
      </c>
    </row>
    <row r="37" spans="1:10" ht="17.25" customHeight="1">
      <c r="A37" s="612" t="s">
        <v>106</v>
      </c>
      <c r="B37" s="491" t="s">
        <v>5</v>
      </c>
      <c r="C37" s="491" t="s">
        <v>6</v>
      </c>
      <c r="D37" s="533" t="s">
        <v>57</v>
      </c>
      <c r="E37" s="533"/>
      <c r="F37" s="542"/>
      <c r="G37" s="491"/>
      <c r="H37" s="632">
        <f aca="true" t="shared" si="2" ref="H37:J40">H38</f>
        <v>5</v>
      </c>
      <c r="I37" s="635">
        <f t="shared" si="2"/>
        <v>5</v>
      </c>
      <c r="J37" s="635">
        <f t="shared" si="2"/>
        <v>5</v>
      </c>
    </row>
    <row r="38" spans="1:10" ht="18" customHeight="1">
      <c r="A38" s="500" t="s">
        <v>25</v>
      </c>
      <c r="B38" s="491" t="s">
        <v>5</v>
      </c>
      <c r="C38" s="491" t="s">
        <v>6</v>
      </c>
      <c r="D38" s="533" t="s">
        <v>57</v>
      </c>
      <c r="E38" s="533" t="s">
        <v>530</v>
      </c>
      <c r="F38" s="542" t="s">
        <v>194</v>
      </c>
      <c r="G38" s="477"/>
      <c r="H38" s="630">
        <f t="shared" si="2"/>
        <v>5</v>
      </c>
      <c r="I38" s="636">
        <f t="shared" si="2"/>
        <v>5</v>
      </c>
      <c r="J38" s="636">
        <f t="shared" si="2"/>
        <v>5</v>
      </c>
    </row>
    <row r="39" spans="1:10" ht="18.75" customHeight="1">
      <c r="A39" s="500" t="s">
        <v>106</v>
      </c>
      <c r="B39" s="477" t="s">
        <v>5</v>
      </c>
      <c r="C39" s="477" t="s">
        <v>6</v>
      </c>
      <c r="D39" s="640" t="s">
        <v>57</v>
      </c>
      <c r="E39" s="669" t="s">
        <v>531</v>
      </c>
      <c r="F39" s="670" t="s">
        <v>194</v>
      </c>
      <c r="G39" s="477"/>
      <c r="H39" s="630">
        <f t="shared" si="2"/>
        <v>5</v>
      </c>
      <c r="I39" s="636">
        <f t="shared" si="2"/>
        <v>5</v>
      </c>
      <c r="J39" s="636">
        <f t="shared" si="2"/>
        <v>5</v>
      </c>
    </row>
    <row r="40" spans="1:10" ht="19.5" customHeight="1">
      <c r="A40" s="500" t="s">
        <v>107</v>
      </c>
      <c r="B40" s="477" t="s">
        <v>5</v>
      </c>
      <c r="C40" s="477" t="s">
        <v>6</v>
      </c>
      <c r="D40" s="640" t="s">
        <v>57</v>
      </c>
      <c r="E40" s="669" t="s">
        <v>531</v>
      </c>
      <c r="F40" s="670" t="s">
        <v>532</v>
      </c>
      <c r="G40" s="477"/>
      <c r="H40" s="630">
        <f t="shared" si="2"/>
        <v>5</v>
      </c>
      <c r="I40" s="636">
        <f t="shared" si="2"/>
        <v>5</v>
      </c>
      <c r="J40" s="636">
        <f t="shared" si="2"/>
        <v>5</v>
      </c>
    </row>
    <row r="41" spans="1:10" ht="20.25" customHeight="1">
      <c r="A41" s="500" t="s">
        <v>16</v>
      </c>
      <c r="B41" s="477" t="s">
        <v>5</v>
      </c>
      <c r="C41" s="477" t="s">
        <v>6</v>
      </c>
      <c r="D41" s="640" t="s">
        <v>57</v>
      </c>
      <c r="E41" s="669" t="s">
        <v>531</v>
      </c>
      <c r="F41" s="670" t="s">
        <v>532</v>
      </c>
      <c r="G41" s="477" t="s">
        <v>17</v>
      </c>
      <c r="H41" s="630">
        <v>5</v>
      </c>
      <c r="I41" s="636">
        <v>5</v>
      </c>
      <c r="J41" s="636">
        <v>5</v>
      </c>
    </row>
    <row r="42" spans="1:10" ht="15">
      <c r="A42" s="620" t="s">
        <v>27</v>
      </c>
      <c r="B42" s="491" t="s">
        <v>5</v>
      </c>
      <c r="C42" s="474" t="s">
        <v>6</v>
      </c>
      <c r="D42" s="475" t="s">
        <v>28</v>
      </c>
      <c r="E42" s="829"/>
      <c r="F42" s="829"/>
      <c r="G42" s="536"/>
      <c r="H42" s="632">
        <f>H43+H49+H54+H62</f>
        <v>692.785</v>
      </c>
      <c r="I42" s="635">
        <f>I43+I49+I54+I62</f>
        <v>248.50400000000002</v>
      </c>
      <c r="J42" s="635">
        <f>J43+J49+J54+J62</f>
        <v>231.872</v>
      </c>
    </row>
    <row r="43" spans="1:10" ht="51">
      <c r="A43" s="550" t="s">
        <v>594</v>
      </c>
      <c r="B43" s="443" t="s">
        <v>5</v>
      </c>
      <c r="C43" s="491" t="s">
        <v>6</v>
      </c>
      <c r="D43" s="533" t="s">
        <v>28</v>
      </c>
      <c r="E43" s="607" t="s">
        <v>213</v>
      </c>
      <c r="F43" s="476" t="s">
        <v>194</v>
      </c>
      <c r="G43" s="542"/>
      <c r="H43" s="632">
        <f aca="true" t="shared" si="3" ref="H43:J45">H44</f>
        <v>152.4</v>
      </c>
      <c r="I43" s="635">
        <f t="shared" si="3"/>
        <v>152.4</v>
      </c>
      <c r="J43" s="635">
        <f t="shared" si="3"/>
        <v>142.4</v>
      </c>
    </row>
    <row r="44" spans="1:10" ht="63.75">
      <c r="A44" s="469" t="s">
        <v>595</v>
      </c>
      <c r="B44" s="446" t="s">
        <v>5</v>
      </c>
      <c r="C44" s="477" t="s">
        <v>6</v>
      </c>
      <c r="D44" s="640" t="s">
        <v>28</v>
      </c>
      <c r="E44" s="548" t="s">
        <v>214</v>
      </c>
      <c r="F44" s="649" t="s">
        <v>194</v>
      </c>
      <c r="G44" s="536"/>
      <c r="H44" s="632">
        <f t="shared" si="3"/>
        <v>152.4</v>
      </c>
      <c r="I44" s="635">
        <f t="shared" si="3"/>
        <v>152.4</v>
      </c>
      <c r="J44" s="635">
        <f t="shared" si="3"/>
        <v>142.4</v>
      </c>
    </row>
    <row r="45" spans="1:10" ht="56.25" customHeight="1">
      <c r="A45" s="673" t="s">
        <v>390</v>
      </c>
      <c r="B45" s="446" t="s">
        <v>5</v>
      </c>
      <c r="C45" s="477" t="s">
        <v>6</v>
      </c>
      <c r="D45" s="640" t="s">
        <v>28</v>
      </c>
      <c r="E45" s="665" t="s">
        <v>307</v>
      </c>
      <c r="F45" s="667" t="s">
        <v>194</v>
      </c>
      <c r="G45" s="643"/>
      <c r="H45" s="632">
        <f t="shared" si="3"/>
        <v>152.4</v>
      </c>
      <c r="I45" s="635">
        <f t="shared" si="3"/>
        <v>152.4</v>
      </c>
      <c r="J45" s="635">
        <f t="shared" si="3"/>
        <v>142.4</v>
      </c>
    </row>
    <row r="46" spans="1:10" ht="14.25" customHeight="1">
      <c r="A46" s="529" t="s">
        <v>73</v>
      </c>
      <c r="B46" s="446" t="s">
        <v>5</v>
      </c>
      <c r="C46" s="446" t="s">
        <v>6</v>
      </c>
      <c r="D46" s="447" t="s">
        <v>28</v>
      </c>
      <c r="E46" s="669" t="s">
        <v>307</v>
      </c>
      <c r="F46" s="670" t="s">
        <v>308</v>
      </c>
      <c r="G46" s="643"/>
      <c r="H46" s="632">
        <f>H48</f>
        <v>152.4</v>
      </c>
      <c r="I46" s="635">
        <f>I48</f>
        <v>152.4</v>
      </c>
      <c r="J46" s="635">
        <f>J48</f>
        <v>142.4</v>
      </c>
    </row>
    <row r="47" spans="1:10" ht="0.75" customHeight="1" hidden="1">
      <c r="A47" s="469" t="s">
        <v>13</v>
      </c>
      <c r="B47" s="446" t="s">
        <v>5</v>
      </c>
      <c r="C47" s="446" t="s">
        <v>6</v>
      </c>
      <c r="D47" s="447" t="s">
        <v>28</v>
      </c>
      <c r="E47" s="811" t="s">
        <v>505</v>
      </c>
      <c r="F47" s="812"/>
      <c r="G47" s="513" t="s">
        <v>8</v>
      </c>
      <c r="H47" s="630"/>
      <c r="I47" s="636"/>
      <c r="J47" s="636"/>
    </row>
    <row r="48" spans="1:10" ht="25.5" customHeight="1">
      <c r="A48" s="625" t="s">
        <v>199</v>
      </c>
      <c r="B48" s="477" t="s">
        <v>5</v>
      </c>
      <c r="C48" s="477" t="s">
        <v>6</v>
      </c>
      <c r="D48" s="477" t="s">
        <v>28</v>
      </c>
      <c r="E48" s="669" t="s">
        <v>307</v>
      </c>
      <c r="F48" s="670" t="s">
        <v>308</v>
      </c>
      <c r="G48" s="477" t="s">
        <v>15</v>
      </c>
      <c r="H48" s="630">
        <v>152.4</v>
      </c>
      <c r="I48" s="636">
        <v>152.4</v>
      </c>
      <c r="J48" s="636">
        <v>142.4</v>
      </c>
    </row>
    <row r="49" spans="1:10" ht="25.5">
      <c r="A49" s="623" t="s">
        <v>95</v>
      </c>
      <c r="B49" s="443" t="s">
        <v>5</v>
      </c>
      <c r="C49" s="592" t="s">
        <v>6</v>
      </c>
      <c r="D49" s="594">
        <v>13</v>
      </c>
      <c r="E49" s="650" t="s">
        <v>207</v>
      </c>
      <c r="F49" s="651" t="s">
        <v>194</v>
      </c>
      <c r="G49" s="595"/>
      <c r="H49" s="632">
        <f>H50</f>
        <v>504.09000000000003</v>
      </c>
      <c r="I49" s="635">
        <f>I50</f>
        <v>62.504000000000005</v>
      </c>
      <c r="J49" s="635">
        <f>J50</f>
        <v>62.504000000000005</v>
      </c>
    </row>
    <row r="50" spans="1:10" ht="15">
      <c r="A50" s="469" t="s">
        <v>96</v>
      </c>
      <c r="B50" s="446" t="s">
        <v>5</v>
      </c>
      <c r="C50" s="528" t="s">
        <v>6</v>
      </c>
      <c r="D50" s="530">
        <v>13</v>
      </c>
      <c r="E50" s="652" t="s">
        <v>208</v>
      </c>
      <c r="F50" s="667" t="s">
        <v>194</v>
      </c>
      <c r="G50" s="634"/>
      <c r="H50" s="632">
        <f>H51</f>
        <v>504.09000000000003</v>
      </c>
      <c r="I50" s="635">
        <f>I51</f>
        <v>62.504000000000005</v>
      </c>
      <c r="J50" s="635">
        <f>J51</f>
        <v>62.504000000000005</v>
      </c>
    </row>
    <row r="51" spans="1:10" ht="24" customHeight="1">
      <c r="A51" s="500" t="s">
        <v>97</v>
      </c>
      <c r="B51" s="446" t="s">
        <v>5</v>
      </c>
      <c r="C51" s="538" t="s">
        <v>6</v>
      </c>
      <c r="D51" s="530">
        <v>13</v>
      </c>
      <c r="E51" s="652" t="s">
        <v>208</v>
      </c>
      <c r="F51" s="667" t="s">
        <v>209</v>
      </c>
      <c r="G51" s="634"/>
      <c r="H51" s="632">
        <f>H52+H53</f>
        <v>504.09000000000003</v>
      </c>
      <c r="I51" s="635">
        <f>I52+I53</f>
        <v>62.504000000000005</v>
      </c>
      <c r="J51" s="635">
        <f>J52+J53</f>
        <v>62.504000000000005</v>
      </c>
    </row>
    <row r="52" spans="1:10" ht="26.25" customHeight="1">
      <c r="A52" s="671" t="s">
        <v>199</v>
      </c>
      <c r="B52" s="477" t="s">
        <v>5</v>
      </c>
      <c r="C52" s="596" t="s">
        <v>6</v>
      </c>
      <c r="D52" s="597">
        <v>13</v>
      </c>
      <c r="E52" s="653" t="s">
        <v>208</v>
      </c>
      <c r="F52" s="617" t="s">
        <v>209</v>
      </c>
      <c r="G52" s="598" t="s">
        <v>15</v>
      </c>
      <c r="H52" s="630">
        <v>30.504</v>
      </c>
      <c r="I52" s="636">
        <v>30.504</v>
      </c>
      <c r="J52" s="636">
        <v>30.504</v>
      </c>
    </row>
    <row r="53" spans="1:13" ht="18.75" customHeight="1">
      <c r="A53" s="500" t="s">
        <v>16</v>
      </c>
      <c r="B53" s="477" t="s">
        <v>5</v>
      </c>
      <c r="C53" s="477" t="s">
        <v>6</v>
      </c>
      <c r="D53" s="532">
        <v>13</v>
      </c>
      <c r="E53" s="830" t="s">
        <v>499</v>
      </c>
      <c r="F53" s="831"/>
      <c r="G53" s="599" t="s">
        <v>17</v>
      </c>
      <c r="H53" s="630">
        <v>473.586</v>
      </c>
      <c r="I53" s="697">
        <v>32</v>
      </c>
      <c r="J53" s="636">
        <v>32</v>
      </c>
      <c r="K53" s="695"/>
      <c r="L53" s="695"/>
      <c r="M53" s="695"/>
    </row>
    <row r="54" spans="1:10" ht="24.75" customHeight="1">
      <c r="A54" s="467" t="s">
        <v>98</v>
      </c>
      <c r="B54" s="443" t="s">
        <v>5</v>
      </c>
      <c r="C54" s="600" t="s">
        <v>6</v>
      </c>
      <c r="D54" s="600" t="s">
        <v>28</v>
      </c>
      <c r="E54" s="475" t="s">
        <v>204</v>
      </c>
      <c r="F54" s="476" t="s">
        <v>194</v>
      </c>
      <c r="G54" s="601"/>
      <c r="H54" s="632">
        <f>H55+H58</f>
        <v>20</v>
      </c>
      <c r="I54" s="635">
        <f aca="true" t="shared" si="4" ref="I54:J56">I55</f>
        <v>17.305</v>
      </c>
      <c r="J54" s="635">
        <f t="shared" si="4"/>
        <v>10.673</v>
      </c>
    </row>
    <row r="55" spans="1:10" ht="19.5" customHeight="1">
      <c r="A55" s="469" t="s">
        <v>100</v>
      </c>
      <c r="B55" s="446" t="s">
        <v>5</v>
      </c>
      <c r="C55" s="481" t="s">
        <v>6</v>
      </c>
      <c r="D55" s="481" t="s">
        <v>28</v>
      </c>
      <c r="E55" s="666" t="s">
        <v>211</v>
      </c>
      <c r="F55" s="667" t="s">
        <v>194</v>
      </c>
      <c r="G55" s="633"/>
      <c r="H55" s="632">
        <f>H56</f>
        <v>20</v>
      </c>
      <c r="I55" s="635">
        <f t="shared" si="4"/>
        <v>17.305</v>
      </c>
      <c r="J55" s="635">
        <f t="shared" si="4"/>
        <v>10.673</v>
      </c>
    </row>
    <row r="56" spans="1:10" ht="27" customHeight="1">
      <c r="A56" s="500" t="s">
        <v>137</v>
      </c>
      <c r="B56" s="446" t="s">
        <v>5</v>
      </c>
      <c r="C56" s="477" t="s">
        <v>6</v>
      </c>
      <c r="D56" s="477">
        <v>13</v>
      </c>
      <c r="E56" s="654" t="s">
        <v>211</v>
      </c>
      <c r="F56" s="655" t="s">
        <v>212</v>
      </c>
      <c r="G56" s="491"/>
      <c r="H56" s="632">
        <f>H57</f>
        <v>20</v>
      </c>
      <c r="I56" s="635">
        <f t="shared" si="4"/>
        <v>17.305</v>
      </c>
      <c r="J56" s="635">
        <f t="shared" si="4"/>
        <v>10.673</v>
      </c>
    </row>
    <row r="57" spans="1:10" ht="36" customHeight="1">
      <c r="A57" s="671" t="s">
        <v>199</v>
      </c>
      <c r="B57" s="477" t="s">
        <v>5</v>
      </c>
      <c r="C57" s="477" t="s">
        <v>6</v>
      </c>
      <c r="D57" s="477">
        <v>13</v>
      </c>
      <c r="E57" s="545" t="s">
        <v>211</v>
      </c>
      <c r="F57" s="543" t="s">
        <v>212</v>
      </c>
      <c r="G57" s="477" t="s">
        <v>15</v>
      </c>
      <c r="H57" s="630">
        <v>20</v>
      </c>
      <c r="I57" s="636">
        <v>17.305</v>
      </c>
      <c r="J57" s="636">
        <v>10.673</v>
      </c>
    </row>
    <row r="58" spans="1:10" ht="26.25" customHeight="1" hidden="1">
      <c r="A58" s="517" t="s">
        <v>64</v>
      </c>
      <c r="B58" s="537" t="s">
        <v>5</v>
      </c>
      <c r="C58" s="537" t="s">
        <v>6</v>
      </c>
      <c r="D58" s="546" t="s">
        <v>28</v>
      </c>
      <c r="E58" s="545" t="s">
        <v>211</v>
      </c>
      <c r="F58" s="543" t="s">
        <v>253</v>
      </c>
      <c r="G58" s="543"/>
      <c r="H58" s="630">
        <f>H59+H60+H61</f>
        <v>0</v>
      </c>
      <c r="I58" s="636"/>
      <c r="J58" s="636"/>
    </row>
    <row r="59" spans="1:10" ht="23.25" customHeight="1" hidden="1">
      <c r="A59" s="469" t="s">
        <v>13</v>
      </c>
      <c r="B59" s="477" t="s">
        <v>5</v>
      </c>
      <c r="C59" s="477" t="s">
        <v>6</v>
      </c>
      <c r="D59" s="477" t="s">
        <v>28</v>
      </c>
      <c r="E59" s="534" t="s">
        <v>211</v>
      </c>
      <c r="F59" s="477" t="s">
        <v>253</v>
      </c>
      <c r="G59" s="477" t="s">
        <v>8</v>
      </c>
      <c r="H59" s="630"/>
      <c r="I59" s="636"/>
      <c r="J59" s="636"/>
    </row>
    <row r="60" spans="1:10" ht="24.75" customHeight="1" hidden="1">
      <c r="A60" s="589" t="s">
        <v>199</v>
      </c>
      <c r="B60" s="541" t="s">
        <v>5</v>
      </c>
      <c r="C60" s="541" t="s">
        <v>6</v>
      </c>
      <c r="D60" s="624" t="s">
        <v>28</v>
      </c>
      <c r="E60" s="665" t="s">
        <v>393</v>
      </c>
      <c r="F60" s="670" t="s">
        <v>253</v>
      </c>
      <c r="G60" s="540" t="s">
        <v>15</v>
      </c>
      <c r="H60" s="630"/>
      <c r="I60" s="636"/>
      <c r="J60" s="636"/>
    </row>
    <row r="61" spans="1:10" ht="25.5" customHeight="1" hidden="1">
      <c r="A61" s="500" t="s">
        <v>16</v>
      </c>
      <c r="B61" s="541" t="s">
        <v>5</v>
      </c>
      <c r="C61" s="541" t="s">
        <v>6</v>
      </c>
      <c r="D61" s="624" t="s">
        <v>28</v>
      </c>
      <c r="E61" s="665" t="s">
        <v>211</v>
      </c>
      <c r="F61" s="547" t="s">
        <v>253</v>
      </c>
      <c r="G61" s="540" t="s">
        <v>17</v>
      </c>
      <c r="H61" s="630"/>
      <c r="I61" s="636"/>
      <c r="J61" s="636"/>
    </row>
    <row r="62" spans="1:10" ht="26.25" customHeight="1">
      <c r="A62" s="590" t="s">
        <v>89</v>
      </c>
      <c r="B62" s="477" t="s">
        <v>5</v>
      </c>
      <c r="C62" s="477" t="s">
        <v>6</v>
      </c>
      <c r="D62" s="640" t="s">
        <v>28</v>
      </c>
      <c r="E62" s="656" t="s">
        <v>198</v>
      </c>
      <c r="F62" s="657" t="s">
        <v>194</v>
      </c>
      <c r="G62" s="732"/>
      <c r="H62" s="632">
        <f>H63</f>
        <v>16.295</v>
      </c>
      <c r="I62" s="635">
        <f>I63</f>
        <v>16.295</v>
      </c>
      <c r="J62" s="635">
        <f>J63</f>
        <v>16.295</v>
      </c>
    </row>
    <row r="63" spans="1:10" ht="27" customHeight="1">
      <c r="A63" s="517" t="s">
        <v>568</v>
      </c>
      <c r="B63" s="621" t="s">
        <v>5</v>
      </c>
      <c r="C63" s="621" t="s">
        <v>6</v>
      </c>
      <c r="D63" s="621" t="s">
        <v>28</v>
      </c>
      <c r="E63" s="545" t="s">
        <v>198</v>
      </c>
      <c r="F63" s="543" t="s">
        <v>569</v>
      </c>
      <c r="G63" s="621"/>
      <c r="H63" s="630">
        <f>H64+H65</f>
        <v>16.295</v>
      </c>
      <c r="I63" s="636">
        <f>I64</f>
        <v>16.295</v>
      </c>
      <c r="J63" s="636">
        <f>J64</f>
        <v>16.295</v>
      </c>
    </row>
    <row r="64" spans="1:10" ht="41.25" customHeight="1">
      <c r="A64" s="469" t="s">
        <v>570</v>
      </c>
      <c r="B64" s="621" t="s">
        <v>5</v>
      </c>
      <c r="C64" s="621" t="s">
        <v>6</v>
      </c>
      <c r="D64" s="621" t="s">
        <v>28</v>
      </c>
      <c r="E64" s="545" t="s">
        <v>198</v>
      </c>
      <c r="F64" s="543" t="s">
        <v>569</v>
      </c>
      <c r="G64" s="698" t="s">
        <v>156</v>
      </c>
      <c r="H64" s="630">
        <v>16.295</v>
      </c>
      <c r="I64" s="636">
        <v>16.295</v>
      </c>
      <c r="J64" s="636">
        <v>16.295</v>
      </c>
    </row>
    <row r="65" spans="1:10" ht="24.75" customHeight="1" hidden="1">
      <c r="A65" s="671" t="s">
        <v>199</v>
      </c>
      <c r="B65" s="621" t="s">
        <v>5</v>
      </c>
      <c r="C65" s="621" t="s">
        <v>6</v>
      </c>
      <c r="D65" s="621" t="s">
        <v>28</v>
      </c>
      <c r="E65" s="545" t="s">
        <v>198</v>
      </c>
      <c r="F65" s="543" t="s">
        <v>200</v>
      </c>
      <c r="G65" s="621" t="s">
        <v>15</v>
      </c>
      <c r="H65" s="630"/>
      <c r="I65" s="636"/>
      <c r="J65" s="636"/>
    </row>
    <row r="66" spans="1:10" ht="21.75" customHeight="1">
      <c r="A66" s="472" t="s">
        <v>30</v>
      </c>
      <c r="B66" s="473" t="s">
        <v>5</v>
      </c>
      <c r="C66" s="474" t="s">
        <v>7</v>
      </c>
      <c r="D66" s="475"/>
      <c r="E66" s="663"/>
      <c r="F66" s="664"/>
      <c r="G66" s="536"/>
      <c r="H66" s="632">
        <f aca="true" t="shared" si="5" ref="H66:J69">H67</f>
        <v>112.126</v>
      </c>
      <c r="I66" s="635">
        <f t="shared" si="5"/>
        <v>117.305</v>
      </c>
      <c r="J66" s="635">
        <f t="shared" si="5"/>
        <v>121.54</v>
      </c>
    </row>
    <row r="67" spans="1:10" ht="22.5" customHeight="1">
      <c r="A67" s="472" t="s">
        <v>31</v>
      </c>
      <c r="B67" s="491" t="s">
        <v>5</v>
      </c>
      <c r="C67" s="474" t="s">
        <v>7</v>
      </c>
      <c r="D67" s="474" t="s">
        <v>32</v>
      </c>
      <c r="E67" s="602"/>
      <c r="F67" s="603"/>
      <c r="G67" s="536"/>
      <c r="H67" s="632">
        <f t="shared" si="5"/>
        <v>112.126</v>
      </c>
      <c r="I67" s="635">
        <f t="shared" si="5"/>
        <v>117.305</v>
      </c>
      <c r="J67" s="635">
        <f t="shared" si="5"/>
        <v>121.54</v>
      </c>
    </row>
    <row r="68" spans="1:10" ht="31.5" customHeight="1">
      <c r="A68" s="467" t="s">
        <v>98</v>
      </c>
      <c r="B68" s="443" t="s">
        <v>5</v>
      </c>
      <c r="C68" s="600" t="s">
        <v>7</v>
      </c>
      <c r="D68" s="600" t="s">
        <v>32</v>
      </c>
      <c r="E68" s="475" t="s">
        <v>204</v>
      </c>
      <c r="F68" s="476" t="s">
        <v>194</v>
      </c>
      <c r="G68" s="536"/>
      <c r="H68" s="632">
        <f t="shared" si="5"/>
        <v>112.126</v>
      </c>
      <c r="I68" s="635">
        <f t="shared" si="5"/>
        <v>117.305</v>
      </c>
      <c r="J68" s="635">
        <f t="shared" si="5"/>
        <v>121.54</v>
      </c>
    </row>
    <row r="69" spans="1:10" ht="25.5" customHeight="1">
      <c r="A69" s="469" t="s">
        <v>100</v>
      </c>
      <c r="B69" s="446" t="s">
        <v>5</v>
      </c>
      <c r="C69" s="481" t="s">
        <v>7</v>
      </c>
      <c r="D69" s="481" t="s">
        <v>32</v>
      </c>
      <c r="E69" s="666" t="s">
        <v>211</v>
      </c>
      <c r="F69" s="667" t="s">
        <v>194</v>
      </c>
      <c r="G69" s="633"/>
      <c r="H69" s="632">
        <f t="shared" si="5"/>
        <v>112.126</v>
      </c>
      <c r="I69" s="635">
        <f t="shared" si="5"/>
        <v>117.305</v>
      </c>
      <c r="J69" s="635">
        <f t="shared" si="5"/>
        <v>121.54</v>
      </c>
    </row>
    <row r="70" spans="1:10" ht="27.75" customHeight="1">
      <c r="A70" s="469" t="s">
        <v>101</v>
      </c>
      <c r="B70" s="446" t="s">
        <v>5</v>
      </c>
      <c r="C70" s="477" t="s">
        <v>7</v>
      </c>
      <c r="D70" s="477" t="s">
        <v>32</v>
      </c>
      <c r="E70" s="666" t="s">
        <v>211</v>
      </c>
      <c r="F70" s="667" t="s">
        <v>215</v>
      </c>
      <c r="G70" s="491"/>
      <c r="H70" s="632">
        <f>H71+H72</f>
        <v>112.126</v>
      </c>
      <c r="I70" s="635">
        <f>I71</f>
        <v>117.305</v>
      </c>
      <c r="J70" s="635">
        <f>J71</f>
        <v>121.54</v>
      </c>
    </row>
    <row r="71" spans="1:10" ht="58.5" customHeight="1">
      <c r="A71" s="469" t="s">
        <v>13</v>
      </c>
      <c r="B71" s="477" t="s">
        <v>5</v>
      </c>
      <c r="C71" s="477" t="s">
        <v>7</v>
      </c>
      <c r="D71" s="477" t="s">
        <v>32</v>
      </c>
      <c r="E71" s="666" t="s">
        <v>211</v>
      </c>
      <c r="F71" s="670" t="s">
        <v>215</v>
      </c>
      <c r="G71" s="477" t="s">
        <v>8</v>
      </c>
      <c r="H71" s="630">
        <v>112.126</v>
      </c>
      <c r="I71" s="636">
        <v>117.305</v>
      </c>
      <c r="J71" s="636">
        <v>121.54</v>
      </c>
    </row>
    <row r="72" spans="1:10" ht="0.75" customHeight="1" hidden="1">
      <c r="A72" s="671" t="s">
        <v>199</v>
      </c>
      <c r="B72" s="477" t="s">
        <v>5</v>
      </c>
      <c r="C72" s="477" t="s">
        <v>7</v>
      </c>
      <c r="D72" s="477" t="s">
        <v>32</v>
      </c>
      <c r="E72" s="666" t="s">
        <v>211</v>
      </c>
      <c r="F72" s="670" t="s">
        <v>215</v>
      </c>
      <c r="G72" s="477" t="s">
        <v>15</v>
      </c>
      <c r="H72" s="630"/>
      <c r="I72" s="636"/>
      <c r="J72" s="636"/>
    </row>
    <row r="73" spans="1:10" ht="31.5" customHeight="1" hidden="1">
      <c r="A73" s="472" t="s">
        <v>33</v>
      </c>
      <c r="B73" s="473" t="s">
        <v>5</v>
      </c>
      <c r="C73" s="604" t="s">
        <v>32</v>
      </c>
      <c r="D73" s="604"/>
      <c r="E73" s="663"/>
      <c r="F73" s="664"/>
      <c r="G73" s="604"/>
      <c r="H73" s="632">
        <f>H74+H80+H86</f>
        <v>0</v>
      </c>
      <c r="I73" s="635">
        <v>0</v>
      </c>
      <c r="J73" s="635">
        <v>0</v>
      </c>
    </row>
    <row r="74" spans="1:10" ht="25.5" customHeight="1" hidden="1">
      <c r="A74" s="674" t="s">
        <v>502</v>
      </c>
      <c r="B74" s="491" t="s">
        <v>5</v>
      </c>
      <c r="C74" s="604" t="s">
        <v>32</v>
      </c>
      <c r="D74" s="604" t="s">
        <v>140</v>
      </c>
      <c r="E74" s="602"/>
      <c r="F74" s="603"/>
      <c r="G74" s="474"/>
      <c r="H74" s="632">
        <f>H75</f>
        <v>0</v>
      </c>
      <c r="I74" s="635"/>
      <c r="J74" s="635"/>
    </row>
    <row r="75" spans="1:16" ht="57.75" customHeight="1" hidden="1">
      <c r="A75" s="550" t="s">
        <v>128</v>
      </c>
      <c r="B75" s="443" t="s">
        <v>5</v>
      </c>
      <c r="C75" s="491" t="s">
        <v>32</v>
      </c>
      <c r="D75" s="491" t="s">
        <v>140</v>
      </c>
      <c r="E75" s="475" t="s">
        <v>216</v>
      </c>
      <c r="F75" s="476" t="s">
        <v>194</v>
      </c>
      <c r="G75" s="474"/>
      <c r="H75" s="632">
        <f>H76</f>
        <v>0</v>
      </c>
      <c r="I75" s="635"/>
      <c r="J75" s="635"/>
      <c r="K75" s="560"/>
      <c r="L75" s="560"/>
      <c r="M75" s="560"/>
      <c r="N75" s="820"/>
      <c r="O75" s="820"/>
      <c r="P75" s="561"/>
    </row>
    <row r="76" spans="1:16" ht="90.75" customHeight="1" hidden="1">
      <c r="A76" s="605" t="s">
        <v>169</v>
      </c>
      <c r="B76" s="477" t="s">
        <v>5</v>
      </c>
      <c r="C76" s="556" t="s">
        <v>32</v>
      </c>
      <c r="D76" s="556" t="s">
        <v>501</v>
      </c>
      <c r="E76" s="818" t="s">
        <v>221</v>
      </c>
      <c r="F76" s="819"/>
      <c r="G76" s="606"/>
      <c r="H76" s="632">
        <f>H77</f>
        <v>0</v>
      </c>
      <c r="I76" s="635"/>
      <c r="J76" s="635"/>
      <c r="K76" s="560"/>
      <c r="L76" s="560"/>
      <c r="M76" s="560"/>
      <c r="N76" s="820"/>
      <c r="O76" s="820"/>
      <c r="P76" s="561"/>
    </row>
    <row r="77" spans="1:16" ht="34.5" customHeight="1" hidden="1">
      <c r="A77" s="527" t="s">
        <v>218</v>
      </c>
      <c r="B77" s="477" t="s">
        <v>5</v>
      </c>
      <c r="C77" s="556" t="s">
        <v>32</v>
      </c>
      <c r="D77" s="556" t="s">
        <v>501</v>
      </c>
      <c r="E77" s="666" t="s">
        <v>484</v>
      </c>
      <c r="F77" s="667" t="s">
        <v>194</v>
      </c>
      <c r="G77" s="606"/>
      <c r="H77" s="632">
        <f>H78</f>
        <v>0</v>
      </c>
      <c r="I77" s="635"/>
      <c r="J77" s="635"/>
      <c r="K77" s="560"/>
      <c r="L77" s="560"/>
      <c r="M77" s="560"/>
      <c r="N77" s="820"/>
      <c r="O77" s="820"/>
      <c r="P77" s="561"/>
    </row>
    <row r="78" spans="1:16" ht="36.75" customHeight="1" hidden="1">
      <c r="A78" s="589" t="s">
        <v>166</v>
      </c>
      <c r="B78" s="477" t="s">
        <v>5</v>
      </c>
      <c r="C78" s="556" t="s">
        <v>32</v>
      </c>
      <c r="D78" s="556" t="s">
        <v>501</v>
      </c>
      <c r="E78" s="821" t="s">
        <v>485</v>
      </c>
      <c r="F78" s="822"/>
      <c r="G78" s="606"/>
      <c r="H78" s="632">
        <f>H79</f>
        <v>0</v>
      </c>
      <c r="I78" s="635"/>
      <c r="J78" s="635"/>
      <c r="K78" s="560"/>
      <c r="L78" s="560"/>
      <c r="M78" s="560"/>
      <c r="N78" s="820"/>
      <c r="O78" s="820"/>
      <c r="P78" s="561"/>
    </row>
    <row r="79" spans="1:10" ht="39" customHeight="1" hidden="1">
      <c r="A79" s="671" t="s">
        <v>199</v>
      </c>
      <c r="B79" s="477" t="s">
        <v>5</v>
      </c>
      <c r="C79" s="556" t="s">
        <v>32</v>
      </c>
      <c r="D79" s="556" t="s">
        <v>501</v>
      </c>
      <c r="E79" s="818" t="s">
        <v>485</v>
      </c>
      <c r="F79" s="819"/>
      <c r="G79" s="481" t="s">
        <v>15</v>
      </c>
      <c r="H79" s="632"/>
      <c r="I79" s="635"/>
      <c r="J79" s="635"/>
    </row>
    <row r="80" spans="1:10" ht="24" customHeight="1" hidden="1">
      <c r="A80" s="674" t="s">
        <v>127</v>
      </c>
      <c r="B80" s="491" t="s">
        <v>5</v>
      </c>
      <c r="C80" s="604" t="s">
        <v>32</v>
      </c>
      <c r="D80" s="604" t="s">
        <v>53</v>
      </c>
      <c r="E80" s="663"/>
      <c r="F80" s="664"/>
      <c r="G80" s="474"/>
      <c r="H80" s="632">
        <f>H81</f>
        <v>0</v>
      </c>
      <c r="I80" s="635">
        <v>0</v>
      </c>
      <c r="J80" s="635">
        <v>0</v>
      </c>
    </row>
    <row r="81" spans="1:10" ht="0.75" customHeight="1" hidden="1">
      <c r="A81" s="550" t="s">
        <v>128</v>
      </c>
      <c r="B81" s="443" t="s">
        <v>5</v>
      </c>
      <c r="C81" s="491" t="s">
        <v>32</v>
      </c>
      <c r="D81" s="491" t="s">
        <v>53</v>
      </c>
      <c r="E81" s="475" t="s">
        <v>216</v>
      </c>
      <c r="F81" s="476" t="s">
        <v>194</v>
      </c>
      <c r="G81" s="491"/>
      <c r="H81" s="632">
        <f>H82</f>
        <v>0</v>
      </c>
      <c r="I81" s="635">
        <v>0</v>
      </c>
      <c r="J81" s="635">
        <v>0</v>
      </c>
    </row>
    <row r="82" spans="1:10" ht="40.5" customHeight="1" hidden="1">
      <c r="A82" s="551" t="s">
        <v>413</v>
      </c>
      <c r="B82" s="446" t="s">
        <v>5</v>
      </c>
      <c r="C82" s="477" t="s">
        <v>32</v>
      </c>
      <c r="D82" s="477" t="s">
        <v>53</v>
      </c>
      <c r="E82" s="666" t="s">
        <v>217</v>
      </c>
      <c r="F82" s="667" t="s">
        <v>194</v>
      </c>
      <c r="G82" s="477"/>
      <c r="H82" s="630">
        <v>0</v>
      </c>
      <c r="I82" s="636">
        <v>0</v>
      </c>
      <c r="J82" s="636">
        <v>0</v>
      </c>
    </row>
    <row r="83" spans="1:10" ht="0.75" customHeight="1" hidden="1">
      <c r="A83" s="527" t="s">
        <v>391</v>
      </c>
      <c r="B83" s="446" t="s">
        <v>5</v>
      </c>
      <c r="C83" s="477" t="s">
        <v>32</v>
      </c>
      <c r="D83" s="477" t="s">
        <v>53</v>
      </c>
      <c r="E83" s="666" t="s">
        <v>219</v>
      </c>
      <c r="F83" s="667" t="s">
        <v>194</v>
      </c>
      <c r="G83" s="477"/>
      <c r="H83" s="630">
        <f>H84</f>
        <v>0</v>
      </c>
      <c r="I83" s="636">
        <v>0</v>
      </c>
      <c r="J83" s="636">
        <v>0</v>
      </c>
    </row>
    <row r="84" spans="1:10" ht="0.75" customHeight="1" hidden="1">
      <c r="A84" s="517" t="s">
        <v>263</v>
      </c>
      <c r="B84" s="446" t="s">
        <v>5</v>
      </c>
      <c r="C84" s="556" t="s">
        <v>32</v>
      </c>
      <c r="D84" s="556" t="s">
        <v>53</v>
      </c>
      <c r="E84" s="666" t="s">
        <v>219</v>
      </c>
      <c r="F84" s="667" t="s">
        <v>220</v>
      </c>
      <c r="G84" s="477"/>
      <c r="H84" s="630">
        <f>H85</f>
        <v>0</v>
      </c>
      <c r="I84" s="636">
        <v>0</v>
      </c>
      <c r="J84" s="636">
        <v>0</v>
      </c>
    </row>
    <row r="85" spans="1:10" ht="27" customHeight="1" hidden="1">
      <c r="A85" s="671" t="s">
        <v>199</v>
      </c>
      <c r="B85" s="477" t="s">
        <v>5</v>
      </c>
      <c r="C85" s="556" t="s">
        <v>32</v>
      </c>
      <c r="D85" s="556" t="s">
        <v>53</v>
      </c>
      <c r="E85" s="666" t="s">
        <v>219</v>
      </c>
      <c r="F85" s="667" t="s">
        <v>220</v>
      </c>
      <c r="G85" s="477" t="s">
        <v>15</v>
      </c>
      <c r="H85" s="630">
        <v>0</v>
      </c>
      <c r="I85" s="636">
        <v>0</v>
      </c>
      <c r="J85" s="636">
        <v>0</v>
      </c>
    </row>
    <row r="86" spans="1:10" ht="25.5" hidden="1">
      <c r="A86" s="620" t="s">
        <v>34</v>
      </c>
      <c r="B86" s="491" t="s">
        <v>5</v>
      </c>
      <c r="C86" s="474" t="s">
        <v>32</v>
      </c>
      <c r="D86" s="474">
        <v>14</v>
      </c>
      <c r="E86" s="602"/>
      <c r="F86" s="603"/>
      <c r="G86" s="474"/>
      <c r="H86" s="630">
        <f>H87</f>
        <v>0</v>
      </c>
      <c r="I86" s="636"/>
      <c r="J86" s="636"/>
    </row>
    <row r="87" spans="1:10" ht="55.5" customHeight="1" hidden="1">
      <c r="A87" s="675" t="s">
        <v>318</v>
      </c>
      <c r="B87" s="443" t="s">
        <v>5</v>
      </c>
      <c r="C87" s="474" t="s">
        <v>32</v>
      </c>
      <c r="D87" s="474">
        <v>14</v>
      </c>
      <c r="E87" s="475" t="s">
        <v>310</v>
      </c>
      <c r="F87" s="476" t="s">
        <v>194</v>
      </c>
      <c r="G87" s="474"/>
      <c r="H87" s="630">
        <f>H88</f>
        <v>0</v>
      </c>
      <c r="I87" s="636"/>
      <c r="J87" s="636"/>
    </row>
    <row r="88" spans="1:10" ht="48" customHeight="1" hidden="1">
      <c r="A88" s="676" t="s">
        <v>319</v>
      </c>
      <c r="B88" s="446" t="s">
        <v>5</v>
      </c>
      <c r="C88" s="481" t="s">
        <v>32</v>
      </c>
      <c r="D88" s="481" t="s">
        <v>35</v>
      </c>
      <c r="E88" s="666" t="s">
        <v>311</v>
      </c>
      <c r="F88" s="667" t="s">
        <v>194</v>
      </c>
      <c r="G88" s="481"/>
      <c r="H88" s="630">
        <f>H89</f>
        <v>0</v>
      </c>
      <c r="I88" s="636"/>
      <c r="J88" s="636"/>
    </row>
    <row r="89" spans="1:10" ht="30" customHeight="1" hidden="1">
      <c r="A89" s="677" t="s">
        <v>312</v>
      </c>
      <c r="B89" s="446" t="s">
        <v>5</v>
      </c>
      <c r="C89" s="481" t="s">
        <v>32</v>
      </c>
      <c r="D89" s="481" t="s">
        <v>35</v>
      </c>
      <c r="E89" s="666" t="s">
        <v>225</v>
      </c>
      <c r="F89" s="667" t="s">
        <v>194</v>
      </c>
      <c r="G89" s="481"/>
      <c r="H89" s="630">
        <f>H90</f>
        <v>0</v>
      </c>
      <c r="I89" s="636"/>
      <c r="J89" s="636"/>
    </row>
    <row r="90" spans="1:10" ht="0.75" customHeight="1" hidden="1">
      <c r="A90" s="469" t="s">
        <v>74</v>
      </c>
      <c r="B90" s="446" t="s">
        <v>5</v>
      </c>
      <c r="C90" s="477" t="s">
        <v>32</v>
      </c>
      <c r="D90" s="477">
        <v>14</v>
      </c>
      <c r="E90" s="666" t="s">
        <v>225</v>
      </c>
      <c r="F90" s="667" t="s">
        <v>224</v>
      </c>
      <c r="G90" s="477"/>
      <c r="H90" s="630">
        <f>H91</f>
        <v>0</v>
      </c>
      <c r="I90" s="636"/>
      <c r="J90" s="636"/>
    </row>
    <row r="91" spans="1:10" ht="31.5" customHeight="1" hidden="1">
      <c r="A91" s="678" t="s">
        <v>199</v>
      </c>
      <c r="B91" s="477" t="s">
        <v>5</v>
      </c>
      <c r="C91" s="477" t="s">
        <v>32</v>
      </c>
      <c r="D91" s="477">
        <v>14</v>
      </c>
      <c r="E91" s="616" t="s">
        <v>225</v>
      </c>
      <c r="F91" s="617" t="s">
        <v>224</v>
      </c>
      <c r="G91" s="477" t="s">
        <v>15</v>
      </c>
      <c r="H91" s="630"/>
      <c r="I91" s="636"/>
      <c r="J91" s="636"/>
    </row>
    <row r="92" spans="1:10" ht="36.75" customHeight="1" hidden="1">
      <c r="A92" s="620" t="s">
        <v>36</v>
      </c>
      <c r="B92" s="473" t="s">
        <v>5</v>
      </c>
      <c r="C92" s="474" t="s">
        <v>12</v>
      </c>
      <c r="D92" s="639"/>
      <c r="E92" s="663"/>
      <c r="F92" s="664"/>
      <c r="G92" s="476"/>
      <c r="H92" s="630">
        <f>H93+H125</f>
        <v>23</v>
      </c>
      <c r="I92" s="636"/>
      <c r="J92" s="636"/>
    </row>
    <row r="93" spans="1:10" ht="43.5" customHeight="1" hidden="1">
      <c r="A93" s="620" t="s">
        <v>141</v>
      </c>
      <c r="B93" s="482" t="s">
        <v>5</v>
      </c>
      <c r="C93" s="474" t="s">
        <v>12</v>
      </c>
      <c r="D93" s="475" t="s">
        <v>140</v>
      </c>
      <c r="E93" s="475"/>
      <c r="F93" s="476"/>
      <c r="G93" s="476"/>
      <c r="H93" s="630">
        <f>H94+H114</f>
        <v>0</v>
      </c>
      <c r="I93" s="636"/>
      <c r="J93" s="636"/>
    </row>
    <row r="94" spans="1:10" ht="33.75" customHeight="1" hidden="1">
      <c r="A94" s="675" t="s">
        <v>142</v>
      </c>
      <c r="B94" s="482" t="s">
        <v>5</v>
      </c>
      <c r="C94" s="481" t="s">
        <v>12</v>
      </c>
      <c r="D94" s="637" t="s">
        <v>140</v>
      </c>
      <c r="E94" s="475" t="s">
        <v>229</v>
      </c>
      <c r="F94" s="476" t="s">
        <v>194</v>
      </c>
      <c r="G94" s="476"/>
      <c r="H94" s="630">
        <f>H95+H110</f>
        <v>0</v>
      </c>
      <c r="I94" s="636"/>
      <c r="J94" s="636"/>
    </row>
    <row r="95" spans="1:10" ht="36" customHeight="1" hidden="1">
      <c r="A95" s="679" t="s">
        <v>143</v>
      </c>
      <c r="B95" s="482" t="s">
        <v>5</v>
      </c>
      <c r="C95" s="481" t="s">
        <v>12</v>
      </c>
      <c r="D95" s="637" t="s">
        <v>140</v>
      </c>
      <c r="E95" s="666" t="s">
        <v>228</v>
      </c>
      <c r="F95" s="667" t="s">
        <v>194</v>
      </c>
      <c r="G95" s="476"/>
      <c r="H95" s="630">
        <f>H96+H105</f>
        <v>0</v>
      </c>
      <c r="I95" s="636"/>
      <c r="J95" s="636"/>
    </row>
    <row r="96" spans="1:10" ht="32.25" customHeight="1" hidden="1">
      <c r="A96" s="527" t="s">
        <v>243</v>
      </c>
      <c r="B96" s="482" t="s">
        <v>5</v>
      </c>
      <c r="C96" s="481" t="s">
        <v>12</v>
      </c>
      <c r="D96" s="637" t="s">
        <v>140</v>
      </c>
      <c r="E96" s="666" t="s">
        <v>226</v>
      </c>
      <c r="F96" s="667" t="s">
        <v>194</v>
      </c>
      <c r="G96" s="476"/>
      <c r="H96" s="630">
        <f>H97+H99+H101+H103</f>
        <v>0</v>
      </c>
      <c r="I96" s="636"/>
      <c r="J96" s="636"/>
    </row>
    <row r="97" spans="1:10" ht="35.25" customHeight="1" hidden="1">
      <c r="A97" s="529" t="s">
        <v>386</v>
      </c>
      <c r="B97" s="482" t="s">
        <v>5</v>
      </c>
      <c r="C97" s="481" t="s">
        <v>12</v>
      </c>
      <c r="D97" s="637" t="s">
        <v>140</v>
      </c>
      <c r="E97" s="666" t="s">
        <v>226</v>
      </c>
      <c r="F97" s="667" t="s">
        <v>231</v>
      </c>
      <c r="G97" s="476"/>
      <c r="H97" s="630">
        <f>H98</f>
        <v>0</v>
      </c>
      <c r="I97" s="636"/>
      <c r="J97" s="636"/>
    </row>
    <row r="98" spans="1:10" ht="27.75" customHeight="1" hidden="1">
      <c r="A98" s="680" t="s">
        <v>199</v>
      </c>
      <c r="B98" s="482" t="s">
        <v>5</v>
      </c>
      <c r="C98" s="481" t="s">
        <v>12</v>
      </c>
      <c r="D98" s="637" t="s">
        <v>140</v>
      </c>
      <c r="E98" s="666" t="s">
        <v>226</v>
      </c>
      <c r="F98" s="667" t="s">
        <v>231</v>
      </c>
      <c r="G98" s="476" t="s">
        <v>15</v>
      </c>
      <c r="H98" s="630"/>
      <c r="I98" s="636"/>
      <c r="J98" s="636"/>
    </row>
    <row r="99" spans="1:10" ht="37.5" customHeight="1" hidden="1">
      <c r="A99" s="517" t="s">
        <v>437</v>
      </c>
      <c r="B99" s="482" t="s">
        <v>5</v>
      </c>
      <c r="C99" s="481" t="s">
        <v>12</v>
      </c>
      <c r="D99" s="637" t="s">
        <v>140</v>
      </c>
      <c r="E99" s="666" t="s">
        <v>226</v>
      </c>
      <c r="F99" s="667" t="s">
        <v>438</v>
      </c>
      <c r="G99" s="476"/>
      <c r="H99" s="630">
        <f>H100</f>
        <v>0</v>
      </c>
      <c r="I99" s="636"/>
      <c r="J99" s="636"/>
    </row>
    <row r="100" spans="1:10" ht="0.75" customHeight="1" hidden="1">
      <c r="A100" s="681" t="s">
        <v>199</v>
      </c>
      <c r="B100" s="482" t="s">
        <v>5</v>
      </c>
      <c r="C100" s="481" t="s">
        <v>12</v>
      </c>
      <c r="D100" s="637" t="s">
        <v>140</v>
      </c>
      <c r="E100" s="666" t="s">
        <v>226</v>
      </c>
      <c r="F100" s="667" t="s">
        <v>438</v>
      </c>
      <c r="G100" s="476" t="s">
        <v>15</v>
      </c>
      <c r="H100" s="630"/>
      <c r="I100" s="636"/>
      <c r="J100" s="636"/>
    </row>
    <row r="101" spans="1:10" ht="25.5" customHeight="1" hidden="1">
      <c r="A101" s="490" t="s">
        <v>434</v>
      </c>
      <c r="B101" s="482" t="s">
        <v>5</v>
      </c>
      <c r="C101" s="481" t="s">
        <v>12</v>
      </c>
      <c r="D101" s="637" t="s">
        <v>140</v>
      </c>
      <c r="E101" s="666" t="s">
        <v>432</v>
      </c>
      <c r="F101" s="667" t="s">
        <v>433</v>
      </c>
      <c r="G101" s="476"/>
      <c r="H101" s="630">
        <f>H102</f>
        <v>0</v>
      </c>
      <c r="I101" s="636"/>
      <c r="J101" s="636"/>
    </row>
    <row r="102" spans="1:10" ht="31.5" customHeight="1" hidden="1">
      <c r="A102" s="671" t="s">
        <v>199</v>
      </c>
      <c r="B102" s="482" t="s">
        <v>5</v>
      </c>
      <c r="C102" s="481" t="s">
        <v>12</v>
      </c>
      <c r="D102" s="637" t="s">
        <v>140</v>
      </c>
      <c r="E102" s="666" t="s">
        <v>226</v>
      </c>
      <c r="F102" s="667" t="s">
        <v>433</v>
      </c>
      <c r="G102" s="476" t="s">
        <v>15</v>
      </c>
      <c r="H102" s="630"/>
      <c r="I102" s="636"/>
      <c r="J102" s="636"/>
    </row>
    <row r="103" spans="1:10" ht="29.25" customHeight="1" hidden="1">
      <c r="A103" s="490" t="s">
        <v>435</v>
      </c>
      <c r="B103" s="482" t="s">
        <v>5</v>
      </c>
      <c r="C103" s="481" t="s">
        <v>12</v>
      </c>
      <c r="D103" s="637" t="s">
        <v>140</v>
      </c>
      <c r="E103" s="666" t="s">
        <v>226</v>
      </c>
      <c r="F103" s="667" t="s">
        <v>500</v>
      </c>
      <c r="G103" s="476"/>
      <c r="H103" s="630">
        <f>H104</f>
        <v>0</v>
      </c>
      <c r="I103" s="636"/>
      <c r="J103" s="636"/>
    </row>
    <row r="104" spans="1:10" ht="30" customHeight="1" hidden="1">
      <c r="A104" s="671" t="s">
        <v>199</v>
      </c>
      <c r="B104" s="482" t="s">
        <v>5</v>
      </c>
      <c r="C104" s="481" t="s">
        <v>12</v>
      </c>
      <c r="D104" s="637" t="s">
        <v>140</v>
      </c>
      <c r="E104" s="666" t="s">
        <v>226</v>
      </c>
      <c r="F104" s="667" t="s">
        <v>500</v>
      </c>
      <c r="G104" s="476" t="s">
        <v>15</v>
      </c>
      <c r="H104" s="630"/>
      <c r="I104" s="636"/>
      <c r="J104" s="636"/>
    </row>
    <row r="105" spans="1:10" ht="29.25" customHeight="1" hidden="1">
      <c r="A105" s="527" t="s">
        <v>244</v>
      </c>
      <c r="B105" s="482" t="s">
        <v>5</v>
      </c>
      <c r="C105" s="481" t="s">
        <v>12</v>
      </c>
      <c r="D105" s="637" t="s">
        <v>140</v>
      </c>
      <c r="E105" s="666" t="s">
        <v>230</v>
      </c>
      <c r="F105" s="667" t="s">
        <v>194</v>
      </c>
      <c r="G105" s="476"/>
      <c r="H105" s="630">
        <f>H106+H108</f>
        <v>0</v>
      </c>
      <c r="I105" s="636"/>
      <c r="J105" s="636"/>
    </row>
    <row r="106" spans="1:10" ht="36" customHeight="1" hidden="1">
      <c r="A106" s="529" t="s">
        <v>387</v>
      </c>
      <c r="B106" s="482" t="s">
        <v>5</v>
      </c>
      <c r="C106" s="481" t="s">
        <v>12</v>
      </c>
      <c r="D106" s="637" t="s">
        <v>140</v>
      </c>
      <c r="E106" s="666" t="s">
        <v>230</v>
      </c>
      <c r="F106" s="667" t="s">
        <v>227</v>
      </c>
      <c r="G106" s="476"/>
      <c r="H106" s="630">
        <f>H107</f>
        <v>0</v>
      </c>
      <c r="I106" s="636"/>
      <c r="J106" s="636"/>
    </row>
    <row r="107" spans="1:10" ht="33" customHeight="1" hidden="1">
      <c r="A107" s="589" t="s">
        <v>498</v>
      </c>
      <c r="B107" s="482" t="s">
        <v>5</v>
      </c>
      <c r="C107" s="481" t="s">
        <v>12</v>
      </c>
      <c r="D107" s="637" t="s">
        <v>140</v>
      </c>
      <c r="E107" s="666" t="s">
        <v>230</v>
      </c>
      <c r="F107" s="667" t="s">
        <v>227</v>
      </c>
      <c r="G107" s="476" t="s">
        <v>138</v>
      </c>
      <c r="H107" s="630"/>
      <c r="I107" s="636"/>
      <c r="J107" s="636"/>
    </row>
    <row r="108" spans="1:10" ht="39" customHeight="1" hidden="1">
      <c r="A108" s="517" t="s">
        <v>440</v>
      </c>
      <c r="B108" s="482" t="s">
        <v>5</v>
      </c>
      <c r="C108" s="481" t="s">
        <v>12</v>
      </c>
      <c r="D108" s="637" t="s">
        <v>140</v>
      </c>
      <c r="E108" s="666" t="s">
        <v>230</v>
      </c>
      <c r="F108" s="667" t="s">
        <v>439</v>
      </c>
      <c r="G108" s="476"/>
      <c r="H108" s="630">
        <f>H109</f>
        <v>0</v>
      </c>
      <c r="I108" s="636"/>
      <c r="J108" s="636"/>
    </row>
    <row r="109" spans="1:10" ht="54" customHeight="1" hidden="1">
      <c r="A109" s="589" t="s">
        <v>498</v>
      </c>
      <c r="B109" s="482" t="s">
        <v>5</v>
      </c>
      <c r="C109" s="481" t="s">
        <v>12</v>
      </c>
      <c r="D109" s="637" t="s">
        <v>140</v>
      </c>
      <c r="E109" s="666" t="s">
        <v>230</v>
      </c>
      <c r="F109" s="667" t="s">
        <v>439</v>
      </c>
      <c r="G109" s="476" t="s">
        <v>138</v>
      </c>
      <c r="H109" s="630"/>
      <c r="I109" s="636"/>
      <c r="J109" s="636"/>
    </row>
    <row r="110" spans="1:10" ht="26.25" customHeight="1" hidden="1">
      <c r="A110" s="682" t="s">
        <v>180</v>
      </c>
      <c r="B110" s="482" t="s">
        <v>5</v>
      </c>
      <c r="C110" s="481" t="s">
        <v>12</v>
      </c>
      <c r="D110" s="637" t="s">
        <v>140</v>
      </c>
      <c r="E110" s="818" t="s">
        <v>465</v>
      </c>
      <c r="F110" s="819"/>
      <c r="G110" s="638"/>
      <c r="H110" s="630">
        <f>H111</f>
        <v>0</v>
      </c>
      <c r="I110" s="636"/>
      <c r="J110" s="636"/>
    </row>
    <row r="111" spans="1:10" ht="42.75" customHeight="1" hidden="1">
      <c r="A111" s="674" t="s">
        <v>313</v>
      </c>
      <c r="B111" s="482" t="s">
        <v>5</v>
      </c>
      <c r="C111" s="481" t="s">
        <v>12</v>
      </c>
      <c r="D111" s="637" t="s">
        <v>140</v>
      </c>
      <c r="E111" s="666" t="s">
        <v>482</v>
      </c>
      <c r="F111" s="667" t="s">
        <v>194</v>
      </c>
      <c r="G111" s="638"/>
      <c r="H111" s="630">
        <f>H112</f>
        <v>0</v>
      </c>
      <c r="I111" s="636"/>
      <c r="J111" s="636"/>
    </row>
    <row r="112" spans="1:10" ht="38.25" customHeight="1" hidden="1">
      <c r="A112" s="671" t="s">
        <v>167</v>
      </c>
      <c r="B112" s="482" t="s">
        <v>5</v>
      </c>
      <c r="C112" s="481" t="s">
        <v>12</v>
      </c>
      <c r="D112" s="637" t="s">
        <v>140</v>
      </c>
      <c r="E112" s="818" t="s">
        <v>483</v>
      </c>
      <c r="F112" s="819"/>
      <c r="G112" s="638"/>
      <c r="H112" s="630">
        <f>H113</f>
        <v>0</v>
      </c>
      <c r="I112" s="636"/>
      <c r="J112" s="636"/>
    </row>
    <row r="113" spans="1:10" ht="44.25" customHeight="1" hidden="1">
      <c r="A113" s="589" t="s">
        <v>199</v>
      </c>
      <c r="B113" s="482" t="s">
        <v>5</v>
      </c>
      <c r="C113" s="481" t="s">
        <v>12</v>
      </c>
      <c r="D113" s="637" t="s">
        <v>140</v>
      </c>
      <c r="E113" s="818" t="s">
        <v>483</v>
      </c>
      <c r="F113" s="819"/>
      <c r="G113" s="638" t="s">
        <v>15</v>
      </c>
      <c r="H113" s="630"/>
      <c r="I113" s="636"/>
      <c r="J113" s="636"/>
    </row>
    <row r="114" spans="1:10" ht="41.25" customHeight="1" hidden="1">
      <c r="A114" s="675" t="s">
        <v>506</v>
      </c>
      <c r="B114" s="621" t="s">
        <v>5</v>
      </c>
      <c r="C114" s="621" t="s">
        <v>12</v>
      </c>
      <c r="D114" s="621" t="s">
        <v>140</v>
      </c>
      <c r="E114" s="668" t="s">
        <v>510</v>
      </c>
      <c r="F114" s="668"/>
      <c r="G114" s="621"/>
      <c r="H114" s="630">
        <f>H115+H118+H121</f>
        <v>0</v>
      </c>
      <c r="I114" s="636"/>
      <c r="J114" s="636"/>
    </row>
    <row r="115" spans="1:10" ht="0.75" customHeight="1" hidden="1">
      <c r="A115" s="527" t="s">
        <v>243</v>
      </c>
      <c r="B115" s="621" t="s">
        <v>5</v>
      </c>
      <c r="C115" s="621" t="s">
        <v>12</v>
      </c>
      <c r="D115" s="621" t="s">
        <v>140</v>
      </c>
      <c r="E115" s="668" t="s">
        <v>511</v>
      </c>
      <c r="F115" s="668"/>
      <c r="G115" s="621"/>
      <c r="H115" s="630">
        <f>H116</f>
        <v>0</v>
      </c>
      <c r="I115" s="636"/>
      <c r="J115" s="636"/>
    </row>
    <row r="116" spans="1:10" ht="42" customHeight="1" hidden="1">
      <c r="A116" s="517" t="s">
        <v>437</v>
      </c>
      <c r="B116" s="621" t="s">
        <v>5</v>
      </c>
      <c r="C116" s="621" t="s">
        <v>12</v>
      </c>
      <c r="D116" s="621" t="s">
        <v>140</v>
      </c>
      <c r="E116" s="668" t="s">
        <v>507</v>
      </c>
      <c r="F116" s="668"/>
      <c r="G116" s="621"/>
      <c r="H116" s="630">
        <f>H117</f>
        <v>0</v>
      </c>
      <c r="I116" s="636"/>
      <c r="J116" s="636"/>
    </row>
    <row r="117" spans="1:10" ht="35.25" customHeight="1" hidden="1">
      <c r="A117" s="681" t="s">
        <v>199</v>
      </c>
      <c r="B117" s="621" t="s">
        <v>5</v>
      </c>
      <c r="C117" s="621" t="s">
        <v>12</v>
      </c>
      <c r="D117" s="621" t="s">
        <v>140</v>
      </c>
      <c r="E117" s="668" t="s">
        <v>507</v>
      </c>
      <c r="F117" s="668"/>
      <c r="G117" s="621" t="s">
        <v>15</v>
      </c>
      <c r="H117" s="630"/>
      <c r="I117" s="636"/>
      <c r="J117" s="636"/>
    </row>
    <row r="118" spans="1:10" ht="36" customHeight="1" hidden="1">
      <c r="A118" s="527" t="s">
        <v>244</v>
      </c>
      <c r="B118" s="621" t="s">
        <v>5</v>
      </c>
      <c r="C118" s="621" t="s">
        <v>12</v>
      </c>
      <c r="D118" s="621" t="s">
        <v>140</v>
      </c>
      <c r="E118" s="668" t="s">
        <v>512</v>
      </c>
      <c r="F118" s="668"/>
      <c r="G118" s="621"/>
      <c r="H118" s="630">
        <f>H119</f>
        <v>0</v>
      </c>
      <c r="I118" s="636"/>
      <c r="J118" s="636"/>
    </row>
    <row r="119" spans="1:10" ht="32.25" customHeight="1" hidden="1">
      <c r="A119" s="469" t="s">
        <v>440</v>
      </c>
      <c r="B119" s="621" t="s">
        <v>5</v>
      </c>
      <c r="C119" s="621" t="s">
        <v>12</v>
      </c>
      <c r="D119" s="621" t="s">
        <v>140</v>
      </c>
      <c r="E119" s="668" t="s">
        <v>508</v>
      </c>
      <c r="F119" s="668"/>
      <c r="G119" s="621"/>
      <c r="H119" s="630">
        <f>H120</f>
        <v>0</v>
      </c>
      <c r="I119" s="636"/>
      <c r="J119" s="636"/>
    </row>
    <row r="120" spans="1:10" ht="42" customHeight="1" hidden="1">
      <c r="A120" s="589" t="s">
        <v>498</v>
      </c>
      <c r="B120" s="621" t="s">
        <v>5</v>
      </c>
      <c r="C120" s="621" t="s">
        <v>12</v>
      </c>
      <c r="D120" s="621" t="s">
        <v>140</v>
      </c>
      <c r="E120" s="668" t="s">
        <v>508</v>
      </c>
      <c r="F120" s="668"/>
      <c r="G120" s="621" t="s">
        <v>138</v>
      </c>
      <c r="H120" s="630"/>
      <c r="I120" s="636"/>
      <c r="J120" s="636"/>
    </row>
    <row r="121" spans="1:10" ht="0.75" customHeight="1" hidden="1">
      <c r="A121" s="674" t="s">
        <v>313</v>
      </c>
      <c r="B121" s="621" t="s">
        <v>5</v>
      </c>
      <c r="C121" s="621" t="s">
        <v>12</v>
      </c>
      <c r="D121" s="621" t="s">
        <v>140</v>
      </c>
      <c r="E121" s="668" t="s">
        <v>513</v>
      </c>
      <c r="F121" s="668"/>
      <c r="G121" s="621"/>
      <c r="H121" s="630">
        <f>H122</f>
        <v>0</v>
      </c>
      <c r="I121" s="636"/>
      <c r="J121" s="636"/>
    </row>
    <row r="122" spans="1:10" ht="24" customHeight="1" hidden="1">
      <c r="A122" s="671" t="s">
        <v>167</v>
      </c>
      <c r="B122" s="621" t="s">
        <v>5</v>
      </c>
      <c r="C122" s="621" t="s">
        <v>12</v>
      </c>
      <c r="D122" s="621" t="s">
        <v>140</v>
      </c>
      <c r="E122" s="668" t="s">
        <v>509</v>
      </c>
      <c r="F122" s="668"/>
      <c r="G122" s="621"/>
      <c r="H122" s="630">
        <f>H123</f>
        <v>0</v>
      </c>
      <c r="I122" s="636"/>
      <c r="J122" s="636"/>
    </row>
    <row r="123" spans="1:10" ht="36" customHeight="1" hidden="1">
      <c r="A123" s="589" t="s">
        <v>199</v>
      </c>
      <c r="B123" s="621" t="s">
        <v>5</v>
      </c>
      <c r="C123" s="621" t="s">
        <v>12</v>
      </c>
      <c r="D123" s="621" t="s">
        <v>140</v>
      </c>
      <c r="E123" s="668" t="s">
        <v>509</v>
      </c>
      <c r="F123" s="668"/>
      <c r="G123" s="621" t="s">
        <v>15</v>
      </c>
      <c r="H123" s="630"/>
      <c r="I123" s="636"/>
      <c r="J123" s="636"/>
    </row>
    <row r="124" spans="1:10" ht="36" customHeight="1" hidden="1">
      <c r="A124" s="589"/>
      <c r="B124" s="715"/>
      <c r="C124" s="715"/>
      <c r="D124" s="720"/>
      <c r="E124" s="720"/>
      <c r="F124" s="721"/>
      <c r="G124" s="721"/>
      <c r="H124" s="630"/>
      <c r="I124" s="636"/>
      <c r="J124" s="636"/>
    </row>
    <row r="125" spans="1:10" ht="42" customHeight="1" hidden="1">
      <c r="A125" s="550" t="s">
        <v>37</v>
      </c>
      <c r="B125" s="491" t="s">
        <v>5</v>
      </c>
      <c r="C125" s="491" t="s">
        <v>12</v>
      </c>
      <c r="D125" s="533">
        <v>12</v>
      </c>
      <c r="E125" s="607"/>
      <c r="F125" s="476"/>
      <c r="G125" s="542"/>
      <c r="H125" s="630">
        <f>H126+H135+H140+H146</f>
        <v>23</v>
      </c>
      <c r="I125" s="636"/>
      <c r="J125" s="636"/>
    </row>
    <row r="126" spans="1:10" ht="30.75" customHeight="1" hidden="1">
      <c r="A126" s="531" t="s">
        <v>168</v>
      </c>
      <c r="B126" s="491" t="s">
        <v>5</v>
      </c>
      <c r="C126" s="491" t="s">
        <v>12</v>
      </c>
      <c r="D126" s="533" t="s">
        <v>38</v>
      </c>
      <c r="E126" s="837" t="s">
        <v>320</v>
      </c>
      <c r="F126" s="838"/>
      <c r="G126" s="542"/>
      <c r="H126" s="630">
        <f>H127</f>
        <v>21</v>
      </c>
      <c r="I126" s="636"/>
      <c r="J126" s="636"/>
    </row>
    <row r="127" spans="1:10" ht="29.25" customHeight="1" hidden="1">
      <c r="A127" s="683" t="s">
        <v>181</v>
      </c>
      <c r="B127" s="477" t="s">
        <v>5</v>
      </c>
      <c r="C127" s="477" t="s">
        <v>12</v>
      </c>
      <c r="D127" s="640" t="s">
        <v>38</v>
      </c>
      <c r="E127" s="813" t="s">
        <v>321</v>
      </c>
      <c r="F127" s="814"/>
      <c r="G127" s="542"/>
      <c r="H127" s="630">
        <f>H128</f>
        <v>21</v>
      </c>
      <c r="I127" s="636"/>
      <c r="J127" s="636"/>
    </row>
    <row r="128" spans="1:10" ht="30" customHeight="1">
      <c r="A128" s="550" t="s">
        <v>33</v>
      </c>
      <c r="B128" s="477" t="s">
        <v>5</v>
      </c>
      <c r="C128" s="491" t="s">
        <v>32</v>
      </c>
      <c r="D128" s="533"/>
      <c r="E128" s="839"/>
      <c r="F128" s="840"/>
      <c r="G128" s="542"/>
      <c r="H128" s="632">
        <f>H129+H135</f>
        <v>21</v>
      </c>
      <c r="I128" s="635">
        <f>I129+I135</f>
        <v>21</v>
      </c>
      <c r="J128" s="635">
        <f>J129+J135</f>
        <v>11</v>
      </c>
    </row>
    <row r="129" spans="1:10" ht="23.25" customHeight="1">
      <c r="A129" s="674" t="s">
        <v>127</v>
      </c>
      <c r="B129" s="491" t="s">
        <v>5</v>
      </c>
      <c r="C129" s="491" t="s">
        <v>32</v>
      </c>
      <c r="D129" s="533" t="s">
        <v>53</v>
      </c>
      <c r="E129" s="607"/>
      <c r="F129" s="722"/>
      <c r="G129" s="542"/>
      <c r="H129" s="632">
        <f aca="true" t="shared" si="6" ref="H129:J133">H130</f>
        <v>20</v>
      </c>
      <c r="I129" s="635">
        <f t="shared" si="6"/>
        <v>20</v>
      </c>
      <c r="J129" s="635">
        <f t="shared" si="6"/>
        <v>10</v>
      </c>
    </row>
    <row r="130" spans="1:10" ht="66" customHeight="1">
      <c r="A130" s="686" t="s">
        <v>596</v>
      </c>
      <c r="B130" s="491" t="s">
        <v>5</v>
      </c>
      <c r="C130" s="491" t="s">
        <v>32</v>
      </c>
      <c r="D130" s="533" t="s">
        <v>53</v>
      </c>
      <c r="E130" s="816" t="s">
        <v>576</v>
      </c>
      <c r="F130" s="817"/>
      <c r="G130" s="542"/>
      <c r="H130" s="632">
        <f t="shared" si="6"/>
        <v>20</v>
      </c>
      <c r="I130" s="635">
        <f t="shared" si="6"/>
        <v>20</v>
      </c>
      <c r="J130" s="635">
        <f t="shared" si="6"/>
        <v>10</v>
      </c>
    </row>
    <row r="131" spans="1:10" ht="41.25" customHeight="1">
      <c r="A131" s="469" t="s">
        <v>571</v>
      </c>
      <c r="B131" s="477" t="s">
        <v>5</v>
      </c>
      <c r="C131" s="477" t="s">
        <v>32</v>
      </c>
      <c r="D131" s="716" t="s">
        <v>53</v>
      </c>
      <c r="E131" s="811" t="s">
        <v>575</v>
      </c>
      <c r="F131" s="812"/>
      <c r="G131" s="641"/>
      <c r="H131" s="724">
        <f t="shared" si="6"/>
        <v>20</v>
      </c>
      <c r="I131" s="636">
        <f t="shared" si="6"/>
        <v>20</v>
      </c>
      <c r="J131" s="636">
        <f t="shared" si="6"/>
        <v>10</v>
      </c>
    </row>
    <row r="132" spans="1:10" ht="35.25" customHeight="1">
      <c r="A132" s="681" t="s">
        <v>391</v>
      </c>
      <c r="B132" s="477" t="s">
        <v>5</v>
      </c>
      <c r="C132" s="477" t="s">
        <v>32</v>
      </c>
      <c r="D132" s="716" t="s">
        <v>53</v>
      </c>
      <c r="E132" s="811" t="s">
        <v>574</v>
      </c>
      <c r="F132" s="812"/>
      <c r="G132" s="641"/>
      <c r="H132" s="724">
        <f t="shared" si="6"/>
        <v>20</v>
      </c>
      <c r="I132" s="636">
        <f t="shared" si="6"/>
        <v>20</v>
      </c>
      <c r="J132" s="636">
        <f t="shared" si="6"/>
        <v>10</v>
      </c>
    </row>
    <row r="133" spans="1:10" ht="42.75" customHeight="1">
      <c r="A133" s="517" t="s">
        <v>263</v>
      </c>
      <c r="B133" s="477" t="s">
        <v>5</v>
      </c>
      <c r="C133" s="477" t="s">
        <v>32</v>
      </c>
      <c r="D133" s="716" t="s">
        <v>53</v>
      </c>
      <c r="E133" s="716" t="s">
        <v>219</v>
      </c>
      <c r="F133" s="717" t="s">
        <v>441</v>
      </c>
      <c r="G133" s="641"/>
      <c r="H133" s="630">
        <f t="shared" si="6"/>
        <v>20</v>
      </c>
      <c r="I133" s="636">
        <f t="shared" si="6"/>
        <v>20</v>
      </c>
      <c r="J133" s="636">
        <f t="shared" si="6"/>
        <v>10</v>
      </c>
    </row>
    <row r="134" spans="1:10" ht="25.5" customHeight="1">
      <c r="A134" s="589" t="s">
        <v>199</v>
      </c>
      <c r="B134" s="537" t="s">
        <v>5</v>
      </c>
      <c r="C134" s="537" t="s">
        <v>32</v>
      </c>
      <c r="D134" s="546" t="s">
        <v>53</v>
      </c>
      <c r="E134" s="716" t="s">
        <v>219</v>
      </c>
      <c r="F134" s="717" t="s">
        <v>441</v>
      </c>
      <c r="G134" s="543" t="s">
        <v>15</v>
      </c>
      <c r="H134" s="630">
        <v>20</v>
      </c>
      <c r="I134" s="636">
        <v>20</v>
      </c>
      <c r="J134" s="636">
        <v>10</v>
      </c>
    </row>
    <row r="135" spans="1:10" ht="29.25" customHeight="1">
      <c r="A135" s="550" t="s">
        <v>34</v>
      </c>
      <c r="B135" s="491" t="s">
        <v>5</v>
      </c>
      <c r="C135" s="491" t="s">
        <v>32</v>
      </c>
      <c r="D135" s="533" t="s">
        <v>35</v>
      </c>
      <c r="E135" s="607"/>
      <c r="F135" s="476"/>
      <c r="G135" s="641"/>
      <c r="H135" s="632">
        <f aca="true" t="shared" si="7" ref="H135:J139">H136</f>
        <v>1</v>
      </c>
      <c r="I135" s="635">
        <f t="shared" si="7"/>
        <v>1</v>
      </c>
      <c r="J135" s="635">
        <f t="shared" si="7"/>
        <v>1</v>
      </c>
    </row>
    <row r="136" spans="1:10" ht="58.5" customHeight="1">
      <c r="A136" s="723" t="s">
        <v>573</v>
      </c>
      <c r="B136" s="491" t="s">
        <v>5</v>
      </c>
      <c r="C136" s="491" t="s">
        <v>32</v>
      </c>
      <c r="D136" s="533" t="s">
        <v>35</v>
      </c>
      <c r="E136" s="725" t="s">
        <v>578</v>
      </c>
      <c r="F136" s="657" t="s">
        <v>194</v>
      </c>
      <c r="G136" s="542"/>
      <c r="H136" s="632">
        <f t="shared" si="7"/>
        <v>1</v>
      </c>
      <c r="I136" s="635">
        <f t="shared" si="7"/>
        <v>1</v>
      </c>
      <c r="J136" s="635">
        <f t="shared" si="7"/>
        <v>1</v>
      </c>
    </row>
    <row r="137" spans="1:10" ht="80.25" customHeight="1">
      <c r="A137" s="529" t="s">
        <v>597</v>
      </c>
      <c r="B137" s="477" t="s">
        <v>5</v>
      </c>
      <c r="C137" s="477" t="s">
        <v>32</v>
      </c>
      <c r="D137" s="716" t="s">
        <v>35</v>
      </c>
      <c r="E137" s="545" t="s">
        <v>311</v>
      </c>
      <c r="F137" s="543" t="s">
        <v>194</v>
      </c>
      <c r="G137" s="717"/>
      <c r="H137" s="630">
        <f t="shared" si="7"/>
        <v>1</v>
      </c>
      <c r="I137" s="636">
        <f t="shared" si="7"/>
        <v>1</v>
      </c>
      <c r="J137" s="636">
        <f t="shared" si="7"/>
        <v>1</v>
      </c>
    </row>
    <row r="138" spans="1:10" ht="30" customHeight="1">
      <c r="A138" s="469" t="s">
        <v>312</v>
      </c>
      <c r="B138" s="477" t="s">
        <v>5</v>
      </c>
      <c r="C138" s="477" t="s">
        <v>32</v>
      </c>
      <c r="D138" s="716" t="s">
        <v>35</v>
      </c>
      <c r="E138" s="714" t="s">
        <v>225</v>
      </c>
      <c r="F138" s="717" t="s">
        <v>194</v>
      </c>
      <c r="G138" s="717"/>
      <c r="H138" s="630">
        <f t="shared" si="7"/>
        <v>1</v>
      </c>
      <c r="I138" s="636">
        <f t="shared" si="7"/>
        <v>1</v>
      </c>
      <c r="J138" s="636">
        <f t="shared" si="7"/>
        <v>1</v>
      </c>
    </row>
    <row r="139" spans="1:10" ht="30.75" customHeight="1">
      <c r="A139" s="684" t="s">
        <v>74</v>
      </c>
      <c r="B139" s="491" t="s">
        <v>5</v>
      </c>
      <c r="C139" s="477" t="s">
        <v>32</v>
      </c>
      <c r="D139" s="716" t="s">
        <v>35</v>
      </c>
      <c r="E139" s="714" t="s">
        <v>225</v>
      </c>
      <c r="F139" s="717" t="s">
        <v>224</v>
      </c>
      <c r="G139" s="641"/>
      <c r="H139" s="630">
        <f t="shared" si="7"/>
        <v>1</v>
      </c>
      <c r="I139" s="636">
        <f t="shared" si="7"/>
        <v>1</v>
      </c>
      <c r="J139" s="636">
        <f t="shared" si="7"/>
        <v>1</v>
      </c>
    </row>
    <row r="140" spans="1:10" ht="29.25" customHeight="1">
      <c r="A140" s="719" t="s">
        <v>199</v>
      </c>
      <c r="B140" s="477" t="s">
        <v>5</v>
      </c>
      <c r="C140" s="477" t="s">
        <v>32</v>
      </c>
      <c r="D140" s="716" t="s">
        <v>35</v>
      </c>
      <c r="E140" s="714" t="s">
        <v>225</v>
      </c>
      <c r="F140" s="717" t="s">
        <v>224</v>
      </c>
      <c r="G140" s="717" t="s">
        <v>15</v>
      </c>
      <c r="H140" s="630">
        <v>1</v>
      </c>
      <c r="I140" s="636">
        <v>1</v>
      </c>
      <c r="J140" s="636">
        <v>1</v>
      </c>
    </row>
    <row r="141" spans="1:10" ht="23.25" customHeight="1">
      <c r="A141" s="620" t="s">
        <v>36</v>
      </c>
      <c r="B141" s="477"/>
      <c r="C141" s="491" t="s">
        <v>12</v>
      </c>
      <c r="D141" s="533"/>
      <c r="E141" s="607"/>
      <c r="F141" s="542"/>
      <c r="G141" s="542"/>
      <c r="H141" s="632">
        <f aca="true" t="shared" si="8" ref="H141:J144">H142</f>
        <v>1</v>
      </c>
      <c r="I141" s="635">
        <f t="shared" si="8"/>
        <v>1</v>
      </c>
      <c r="J141" s="635">
        <f t="shared" si="8"/>
        <v>1</v>
      </c>
    </row>
    <row r="142" spans="1:10" ht="23.25" customHeight="1">
      <c r="A142" s="677" t="s">
        <v>37</v>
      </c>
      <c r="B142" s="491" t="s">
        <v>5</v>
      </c>
      <c r="C142" s="491" t="s">
        <v>12</v>
      </c>
      <c r="D142" s="533" t="s">
        <v>38</v>
      </c>
      <c r="E142" s="607"/>
      <c r="F142" s="542"/>
      <c r="G142" s="542"/>
      <c r="H142" s="632">
        <f t="shared" si="8"/>
        <v>1</v>
      </c>
      <c r="I142" s="635">
        <f t="shared" si="8"/>
        <v>1</v>
      </c>
      <c r="J142" s="635">
        <f t="shared" si="8"/>
        <v>1</v>
      </c>
    </row>
    <row r="143" spans="1:10" ht="39.75" customHeight="1">
      <c r="A143" s="527" t="s">
        <v>598</v>
      </c>
      <c r="B143" s="491" t="s">
        <v>5</v>
      </c>
      <c r="C143" s="477" t="s">
        <v>12</v>
      </c>
      <c r="D143" s="716" t="s">
        <v>38</v>
      </c>
      <c r="E143" s="714" t="s">
        <v>577</v>
      </c>
      <c r="F143" s="717" t="s">
        <v>194</v>
      </c>
      <c r="G143" s="717"/>
      <c r="H143" s="630">
        <f t="shared" si="8"/>
        <v>1</v>
      </c>
      <c r="I143" s="636">
        <f t="shared" si="8"/>
        <v>1</v>
      </c>
      <c r="J143" s="636">
        <f t="shared" si="8"/>
        <v>1</v>
      </c>
    </row>
    <row r="144" spans="1:10" ht="39" customHeight="1">
      <c r="A144" s="589" t="s">
        <v>85</v>
      </c>
      <c r="B144" s="491" t="s">
        <v>5</v>
      </c>
      <c r="C144" s="477" t="s">
        <v>12</v>
      </c>
      <c r="D144" s="716" t="s">
        <v>38</v>
      </c>
      <c r="E144" s="714" t="s">
        <v>577</v>
      </c>
      <c r="F144" s="717" t="s">
        <v>572</v>
      </c>
      <c r="G144" s="717"/>
      <c r="H144" s="630">
        <f t="shared" si="8"/>
        <v>1</v>
      </c>
      <c r="I144" s="636">
        <f t="shared" si="8"/>
        <v>1</v>
      </c>
      <c r="J144" s="636">
        <f t="shared" si="8"/>
        <v>1</v>
      </c>
    </row>
    <row r="145" spans="1:10" ht="30" customHeight="1">
      <c r="A145" s="535" t="s">
        <v>199</v>
      </c>
      <c r="B145" s="491" t="s">
        <v>5</v>
      </c>
      <c r="C145" s="477" t="s">
        <v>12</v>
      </c>
      <c r="D145" s="716" t="s">
        <v>38</v>
      </c>
      <c r="E145" s="714" t="s">
        <v>577</v>
      </c>
      <c r="F145" s="717" t="s">
        <v>572</v>
      </c>
      <c r="G145" s="717" t="s">
        <v>15</v>
      </c>
      <c r="H145" s="630">
        <v>1</v>
      </c>
      <c r="I145" s="636">
        <v>1</v>
      </c>
      <c r="J145" s="636">
        <v>1</v>
      </c>
    </row>
    <row r="146" spans="1:10" ht="43.5" customHeight="1" hidden="1">
      <c r="A146" s="467" t="s">
        <v>98</v>
      </c>
      <c r="B146" s="491" t="s">
        <v>5</v>
      </c>
      <c r="C146" s="533" t="s">
        <v>12</v>
      </c>
      <c r="D146" s="491" t="s">
        <v>38</v>
      </c>
      <c r="E146" s="813" t="s">
        <v>503</v>
      </c>
      <c r="F146" s="814"/>
      <c r="G146" s="543"/>
      <c r="H146" s="630">
        <f>H147+H149+H151+H153+H155</f>
        <v>0</v>
      </c>
      <c r="I146" s="636"/>
      <c r="J146" s="636"/>
    </row>
    <row r="147" spans="1:10" ht="37.5" customHeight="1" hidden="1">
      <c r="A147" s="517" t="s">
        <v>442</v>
      </c>
      <c r="B147" s="491" t="s">
        <v>5</v>
      </c>
      <c r="C147" s="716" t="s">
        <v>12</v>
      </c>
      <c r="D147" s="477" t="s">
        <v>38</v>
      </c>
      <c r="E147" s="813" t="s">
        <v>504</v>
      </c>
      <c r="F147" s="814"/>
      <c r="G147" s="477"/>
      <c r="H147" s="630">
        <f>H148</f>
        <v>0</v>
      </c>
      <c r="I147" s="636"/>
      <c r="J147" s="636"/>
    </row>
    <row r="148" spans="1:10" ht="44.25" customHeight="1" hidden="1">
      <c r="A148" s="589" t="s">
        <v>199</v>
      </c>
      <c r="B148" s="491" t="s">
        <v>5</v>
      </c>
      <c r="C148" s="716" t="s">
        <v>12</v>
      </c>
      <c r="D148" s="477" t="s">
        <v>38</v>
      </c>
      <c r="E148" s="813" t="s">
        <v>504</v>
      </c>
      <c r="F148" s="814"/>
      <c r="G148" s="540" t="s">
        <v>15</v>
      </c>
      <c r="H148" s="630"/>
      <c r="I148" s="636"/>
      <c r="J148" s="636"/>
    </row>
    <row r="149" spans="1:10" ht="0.75" customHeight="1" hidden="1">
      <c r="A149" s="625" t="s">
        <v>492</v>
      </c>
      <c r="B149" s="491" t="s">
        <v>5</v>
      </c>
      <c r="C149" s="477" t="s">
        <v>12</v>
      </c>
      <c r="D149" s="716" t="s">
        <v>38</v>
      </c>
      <c r="E149" s="714" t="s">
        <v>211</v>
      </c>
      <c r="F149" s="718" t="s">
        <v>491</v>
      </c>
      <c r="G149" s="717"/>
      <c r="H149" s="630">
        <f>H150</f>
        <v>0</v>
      </c>
      <c r="I149" s="636"/>
      <c r="J149" s="636"/>
    </row>
    <row r="150" spans="1:10" ht="38.25" customHeight="1" hidden="1">
      <c r="A150" s="625" t="s">
        <v>199</v>
      </c>
      <c r="B150" s="491" t="s">
        <v>5</v>
      </c>
      <c r="C150" s="477" t="s">
        <v>12</v>
      </c>
      <c r="D150" s="716" t="s">
        <v>38</v>
      </c>
      <c r="E150" s="714" t="s">
        <v>211</v>
      </c>
      <c r="F150" s="718" t="s">
        <v>491</v>
      </c>
      <c r="G150" s="717" t="s">
        <v>15</v>
      </c>
      <c r="H150" s="630"/>
      <c r="I150" s="636"/>
      <c r="J150" s="636"/>
    </row>
    <row r="151" spans="1:10" ht="39.75" customHeight="1" hidden="1">
      <c r="A151" s="589" t="s">
        <v>493</v>
      </c>
      <c r="B151" s="491" t="s">
        <v>5</v>
      </c>
      <c r="C151" s="477" t="s">
        <v>12</v>
      </c>
      <c r="D151" s="716" t="s">
        <v>38</v>
      </c>
      <c r="E151" s="714" t="s">
        <v>211</v>
      </c>
      <c r="F151" s="718">
        <v>13600</v>
      </c>
      <c r="G151" s="717"/>
      <c r="H151" s="630">
        <f>H152</f>
        <v>0</v>
      </c>
      <c r="I151" s="636"/>
      <c r="J151" s="636"/>
    </row>
    <row r="152" spans="1:10" ht="57.75" customHeight="1" hidden="1">
      <c r="A152" s="626" t="s">
        <v>199</v>
      </c>
      <c r="B152" s="539" t="s">
        <v>5</v>
      </c>
      <c r="C152" s="537" t="s">
        <v>12</v>
      </c>
      <c r="D152" s="546" t="s">
        <v>38</v>
      </c>
      <c r="E152" s="545" t="s">
        <v>211</v>
      </c>
      <c r="F152" s="658">
        <v>13600</v>
      </c>
      <c r="G152" s="543" t="s">
        <v>15</v>
      </c>
      <c r="H152" s="630"/>
      <c r="I152" s="636"/>
      <c r="J152" s="636"/>
    </row>
    <row r="153" spans="1:10" ht="42" customHeight="1" hidden="1">
      <c r="A153" s="589" t="s">
        <v>417</v>
      </c>
      <c r="B153" s="491" t="s">
        <v>5</v>
      </c>
      <c r="C153" s="477" t="s">
        <v>12</v>
      </c>
      <c r="D153" s="716" t="s">
        <v>38</v>
      </c>
      <c r="E153" s="714" t="s">
        <v>211</v>
      </c>
      <c r="F153" s="717" t="s">
        <v>416</v>
      </c>
      <c r="G153" s="717"/>
      <c r="H153" s="630">
        <f>H154</f>
        <v>0</v>
      </c>
      <c r="I153" s="636"/>
      <c r="J153" s="636"/>
    </row>
    <row r="154" spans="1:10" ht="44.25" customHeight="1" hidden="1">
      <c r="A154" s="589" t="s">
        <v>199</v>
      </c>
      <c r="B154" s="491" t="s">
        <v>5</v>
      </c>
      <c r="C154" s="477" t="s">
        <v>12</v>
      </c>
      <c r="D154" s="716" t="s">
        <v>38</v>
      </c>
      <c r="E154" s="714" t="s">
        <v>211</v>
      </c>
      <c r="F154" s="717" t="s">
        <v>416</v>
      </c>
      <c r="G154" s="717" t="s">
        <v>15</v>
      </c>
      <c r="H154" s="630"/>
      <c r="I154" s="636"/>
      <c r="J154" s="636"/>
    </row>
    <row r="155" spans="1:10" ht="48" customHeight="1" hidden="1">
      <c r="A155" s="469" t="s">
        <v>238</v>
      </c>
      <c r="B155" s="491" t="s">
        <v>5</v>
      </c>
      <c r="C155" s="477" t="s">
        <v>12</v>
      </c>
      <c r="D155" s="716" t="s">
        <v>38</v>
      </c>
      <c r="E155" s="714" t="s">
        <v>211</v>
      </c>
      <c r="F155" s="717" t="s">
        <v>328</v>
      </c>
      <c r="G155" s="717"/>
      <c r="H155" s="630">
        <f>H156</f>
        <v>0</v>
      </c>
      <c r="I155" s="636"/>
      <c r="J155" s="636"/>
    </row>
    <row r="156" spans="1:10" ht="45.75" customHeight="1" hidden="1">
      <c r="A156" s="625" t="s">
        <v>199</v>
      </c>
      <c r="B156" s="491" t="s">
        <v>5</v>
      </c>
      <c r="C156" s="477" t="s">
        <v>12</v>
      </c>
      <c r="D156" s="716" t="s">
        <v>38</v>
      </c>
      <c r="E156" s="714" t="s">
        <v>211</v>
      </c>
      <c r="F156" s="717" t="s">
        <v>328</v>
      </c>
      <c r="G156" s="717" t="s">
        <v>15</v>
      </c>
      <c r="H156" s="630"/>
      <c r="I156" s="636"/>
      <c r="J156" s="636"/>
    </row>
    <row r="157" spans="1:10" ht="30.75" customHeight="1">
      <c r="A157" s="472" t="s">
        <v>40</v>
      </c>
      <c r="B157" s="482" t="s">
        <v>5</v>
      </c>
      <c r="C157" s="474" t="s">
        <v>41</v>
      </c>
      <c r="D157" s="474"/>
      <c r="E157" s="608"/>
      <c r="F157" s="609"/>
      <c r="G157" s="474"/>
      <c r="H157" s="631">
        <f>H158+H178+H229</f>
        <v>856.912</v>
      </c>
      <c r="I157" s="635">
        <f>I178+I229</f>
        <v>150</v>
      </c>
      <c r="J157" s="635">
        <f>J186+J229</f>
        <v>150</v>
      </c>
    </row>
    <row r="158" spans="1:10" ht="0.75" customHeight="1" hidden="1">
      <c r="A158" s="472" t="s">
        <v>172</v>
      </c>
      <c r="B158" s="482" t="s">
        <v>5</v>
      </c>
      <c r="C158" s="474" t="s">
        <v>41</v>
      </c>
      <c r="D158" s="474" t="s">
        <v>6</v>
      </c>
      <c r="E158" s="823"/>
      <c r="F158" s="824"/>
      <c r="G158" s="474"/>
      <c r="H158" s="631">
        <f>H159</f>
        <v>0</v>
      </c>
      <c r="I158" s="636"/>
      <c r="J158" s="636"/>
    </row>
    <row r="159" spans="1:10" ht="1.5" customHeight="1" hidden="1">
      <c r="A159" s="610" t="s">
        <v>170</v>
      </c>
      <c r="B159" s="482" t="s">
        <v>5</v>
      </c>
      <c r="C159" s="474" t="s">
        <v>41</v>
      </c>
      <c r="D159" s="474" t="s">
        <v>6</v>
      </c>
      <c r="E159" s="823" t="s">
        <v>242</v>
      </c>
      <c r="F159" s="824"/>
      <c r="G159" s="474"/>
      <c r="H159" s="630">
        <f>H160+H164</f>
        <v>0</v>
      </c>
      <c r="I159" s="636"/>
      <c r="J159" s="636"/>
    </row>
    <row r="160" spans="1:10" ht="42" customHeight="1" hidden="1">
      <c r="A160" s="591" t="s">
        <v>148</v>
      </c>
      <c r="B160" s="482" t="s">
        <v>5</v>
      </c>
      <c r="C160" s="474" t="s">
        <v>41</v>
      </c>
      <c r="D160" s="474" t="s">
        <v>6</v>
      </c>
      <c r="E160" s="713" t="s">
        <v>272</v>
      </c>
      <c r="F160" s="476" t="s">
        <v>194</v>
      </c>
      <c r="G160" s="474"/>
      <c r="H160" s="630">
        <f>H161</f>
        <v>0</v>
      </c>
      <c r="I160" s="636"/>
      <c r="J160" s="636"/>
    </row>
    <row r="161" spans="1:10" ht="47.25" customHeight="1" hidden="1">
      <c r="A161" s="500" t="s">
        <v>447</v>
      </c>
      <c r="B161" s="482" t="s">
        <v>5</v>
      </c>
      <c r="C161" s="474" t="s">
        <v>41</v>
      </c>
      <c r="D161" s="474" t="s">
        <v>6</v>
      </c>
      <c r="E161" s="713" t="s">
        <v>455</v>
      </c>
      <c r="F161" s="476" t="s">
        <v>194</v>
      </c>
      <c r="G161" s="474"/>
      <c r="H161" s="630">
        <f>H162</f>
        <v>0</v>
      </c>
      <c r="I161" s="636"/>
      <c r="J161" s="636"/>
    </row>
    <row r="162" spans="1:10" ht="56.25" customHeight="1" hidden="1">
      <c r="A162" s="611" t="s">
        <v>410</v>
      </c>
      <c r="B162" s="482" t="s">
        <v>5</v>
      </c>
      <c r="C162" s="474" t="s">
        <v>41</v>
      </c>
      <c r="D162" s="474" t="s">
        <v>6</v>
      </c>
      <c r="E162" s="663" t="s">
        <v>455</v>
      </c>
      <c r="F162" s="664" t="s">
        <v>409</v>
      </c>
      <c r="G162" s="474"/>
      <c r="H162" s="630">
        <f>H163</f>
        <v>0</v>
      </c>
      <c r="I162" s="636"/>
      <c r="J162" s="636"/>
    </row>
    <row r="163" spans="1:10" ht="45" customHeight="1" hidden="1">
      <c r="A163" s="681" t="s">
        <v>199</v>
      </c>
      <c r="B163" s="482" t="s">
        <v>5</v>
      </c>
      <c r="C163" s="474" t="s">
        <v>41</v>
      </c>
      <c r="D163" s="474" t="s">
        <v>6</v>
      </c>
      <c r="E163" s="663" t="s">
        <v>455</v>
      </c>
      <c r="F163" s="664" t="s">
        <v>409</v>
      </c>
      <c r="G163" s="474" t="s">
        <v>15</v>
      </c>
      <c r="H163" s="630"/>
      <c r="I163" s="636"/>
      <c r="J163" s="636"/>
    </row>
    <row r="164" spans="1:10" ht="42.75" customHeight="1" hidden="1">
      <c r="A164" s="500" t="s">
        <v>147</v>
      </c>
      <c r="B164" s="482" t="s">
        <v>5</v>
      </c>
      <c r="C164" s="474" t="s">
        <v>41</v>
      </c>
      <c r="D164" s="474" t="s">
        <v>6</v>
      </c>
      <c r="E164" s="823" t="s">
        <v>381</v>
      </c>
      <c r="F164" s="824"/>
      <c r="G164" s="474"/>
      <c r="H164" s="630">
        <f>H165</f>
        <v>0</v>
      </c>
      <c r="I164" s="636"/>
      <c r="J164" s="636"/>
    </row>
    <row r="165" spans="1:10" ht="42" customHeight="1" hidden="1">
      <c r="A165" s="527" t="s">
        <v>388</v>
      </c>
      <c r="B165" s="482" t="s">
        <v>5</v>
      </c>
      <c r="C165" s="474" t="s">
        <v>41</v>
      </c>
      <c r="D165" s="474" t="s">
        <v>6</v>
      </c>
      <c r="E165" s="652" t="s">
        <v>469</v>
      </c>
      <c r="F165" s="476" t="s">
        <v>194</v>
      </c>
      <c r="G165" s="474"/>
      <c r="H165" s="630">
        <f>H166+H168+H170+H172</f>
        <v>0</v>
      </c>
      <c r="I165" s="636"/>
      <c r="J165" s="636"/>
    </row>
    <row r="166" spans="1:10" ht="39" customHeight="1" hidden="1">
      <c r="A166" s="549" t="s">
        <v>406</v>
      </c>
      <c r="B166" s="482" t="s">
        <v>5</v>
      </c>
      <c r="C166" s="474" t="s">
        <v>41</v>
      </c>
      <c r="D166" s="474" t="s">
        <v>6</v>
      </c>
      <c r="E166" s="823" t="s">
        <v>389</v>
      </c>
      <c r="F166" s="824"/>
      <c r="G166" s="474"/>
      <c r="H166" s="630">
        <f>H167</f>
        <v>0</v>
      </c>
      <c r="I166" s="636"/>
      <c r="J166" s="636"/>
    </row>
    <row r="167" spans="1:10" ht="44.25" customHeight="1" hidden="1">
      <c r="A167" s="589" t="s">
        <v>498</v>
      </c>
      <c r="B167" s="473" t="s">
        <v>5</v>
      </c>
      <c r="C167" s="474" t="s">
        <v>41</v>
      </c>
      <c r="D167" s="474" t="s">
        <v>6</v>
      </c>
      <c r="E167" s="823" t="s">
        <v>389</v>
      </c>
      <c r="F167" s="824"/>
      <c r="G167" s="474" t="s">
        <v>138</v>
      </c>
      <c r="H167" s="630"/>
      <c r="I167" s="636"/>
      <c r="J167" s="636"/>
    </row>
    <row r="168" spans="1:10" ht="1.5" customHeight="1" hidden="1">
      <c r="A168" s="557" t="s">
        <v>406</v>
      </c>
      <c r="B168" s="482" t="s">
        <v>5</v>
      </c>
      <c r="C168" s="474" t="s">
        <v>41</v>
      </c>
      <c r="D168" s="474" t="s">
        <v>6</v>
      </c>
      <c r="E168" s="663" t="s">
        <v>291</v>
      </c>
      <c r="F168" s="664" t="s">
        <v>407</v>
      </c>
      <c r="G168" s="474"/>
      <c r="H168" s="630">
        <f>H169</f>
        <v>0</v>
      </c>
      <c r="I168" s="636"/>
      <c r="J168" s="636"/>
    </row>
    <row r="169" spans="1:10" ht="44.25" customHeight="1" hidden="1">
      <c r="A169" s="469" t="s">
        <v>498</v>
      </c>
      <c r="B169" s="482" t="s">
        <v>5</v>
      </c>
      <c r="C169" s="474" t="s">
        <v>41</v>
      </c>
      <c r="D169" s="474" t="s">
        <v>6</v>
      </c>
      <c r="E169" s="663" t="s">
        <v>291</v>
      </c>
      <c r="F169" s="664" t="s">
        <v>407</v>
      </c>
      <c r="G169" s="474" t="s">
        <v>138</v>
      </c>
      <c r="H169" s="630"/>
      <c r="I169" s="636"/>
      <c r="J169" s="636"/>
    </row>
    <row r="170" spans="1:10" ht="51.75" customHeight="1" hidden="1">
      <c r="A170" s="500" t="s">
        <v>445</v>
      </c>
      <c r="B170" s="482" t="s">
        <v>5</v>
      </c>
      <c r="C170" s="474" t="s">
        <v>41</v>
      </c>
      <c r="D170" s="474" t="s">
        <v>6</v>
      </c>
      <c r="E170" s="663" t="s">
        <v>291</v>
      </c>
      <c r="F170" s="476" t="s">
        <v>443</v>
      </c>
      <c r="G170" s="474"/>
      <c r="H170" s="630">
        <f>H171</f>
        <v>0</v>
      </c>
      <c r="I170" s="636"/>
      <c r="J170" s="636"/>
    </row>
    <row r="171" spans="1:10" ht="54" customHeight="1" hidden="1">
      <c r="A171" s="589" t="s">
        <v>498</v>
      </c>
      <c r="B171" s="482" t="s">
        <v>5</v>
      </c>
      <c r="C171" s="474" t="s">
        <v>41</v>
      </c>
      <c r="D171" s="474" t="s">
        <v>6</v>
      </c>
      <c r="E171" s="663" t="s">
        <v>291</v>
      </c>
      <c r="F171" s="476" t="s">
        <v>443</v>
      </c>
      <c r="G171" s="474" t="s">
        <v>138</v>
      </c>
      <c r="H171" s="630"/>
      <c r="I171" s="636"/>
      <c r="J171" s="636"/>
    </row>
    <row r="172" spans="1:10" ht="43.5" customHeight="1" hidden="1">
      <c r="A172" s="469" t="s">
        <v>423</v>
      </c>
      <c r="B172" s="482" t="s">
        <v>5</v>
      </c>
      <c r="C172" s="474" t="s">
        <v>41</v>
      </c>
      <c r="D172" s="474" t="s">
        <v>6</v>
      </c>
      <c r="E172" s="663" t="s">
        <v>291</v>
      </c>
      <c r="F172" s="664" t="s">
        <v>424</v>
      </c>
      <c r="G172" s="474"/>
      <c r="H172" s="630">
        <f>H173</f>
        <v>0</v>
      </c>
      <c r="I172" s="636"/>
      <c r="J172" s="636"/>
    </row>
    <row r="173" spans="1:10" ht="50.25" customHeight="1" hidden="1">
      <c r="A173" s="469" t="s">
        <v>498</v>
      </c>
      <c r="B173" s="482" t="s">
        <v>5</v>
      </c>
      <c r="C173" s="474" t="s">
        <v>41</v>
      </c>
      <c r="D173" s="474" t="s">
        <v>6</v>
      </c>
      <c r="E173" s="663" t="s">
        <v>291</v>
      </c>
      <c r="F173" s="664" t="s">
        <v>424</v>
      </c>
      <c r="G173" s="474" t="s">
        <v>138</v>
      </c>
      <c r="H173" s="630"/>
      <c r="I173" s="636"/>
      <c r="J173" s="636"/>
    </row>
    <row r="174" spans="1:10" ht="0.75" customHeight="1" hidden="1">
      <c r="A174" s="469" t="s">
        <v>549</v>
      </c>
      <c r="B174" s="482" t="s">
        <v>5</v>
      </c>
      <c r="C174" s="474" t="s">
        <v>41</v>
      </c>
      <c r="D174" s="474" t="s">
        <v>6</v>
      </c>
      <c r="E174" s="663" t="s">
        <v>291</v>
      </c>
      <c r="F174" s="664">
        <v>13260</v>
      </c>
      <c r="G174" s="474"/>
      <c r="H174" s="630"/>
      <c r="I174" s="636"/>
      <c r="J174" s="636"/>
    </row>
    <row r="175" spans="1:10" ht="42.75" customHeight="1" hidden="1">
      <c r="A175" s="469" t="s">
        <v>498</v>
      </c>
      <c r="B175" s="482" t="s">
        <v>5</v>
      </c>
      <c r="C175" s="474" t="s">
        <v>41</v>
      </c>
      <c r="D175" s="474" t="s">
        <v>6</v>
      </c>
      <c r="E175" s="663" t="s">
        <v>291</v>
      </c>
      <c r="F175" s="664">
        <v>13260</v>
      </c>
      <c r="G175" s="474" t="s">
        <v>138</v>
      </c>
      <c r="H175" s="630"/>
      <c r="I175" s="636"/>
      <c r="J175" s="636"/>
    </row>
    <row r="176" spans="1:10" ht="41.25" customHeight="1" hidden="1">
      <c r="A176" s="469" t="s">
        <v>551</v>
      </c>
      <c r="B176" s="482" t="s">
        <v>5</v>
      </c>
      <c r="C176" s="474" t="s">
        <v>41</v>
      </c>
      <c r="D176" s="474" t="s">
        <v>6</v>
      </c>
      <c r="E176" s="663" t="s">
        <v>291</v>
      </c>
      <c r="F176" s="664" t="s">
        <v>550</v>
      </c>
      <c r="G176" s="474"/>
      <c r="H176" s="630"/>
      <c r="I176" s="636"/>
      <c r="J176" s="636"/>
    </row>
    <row r="177" spans="1:10" ht="51" customHeight="1" hidden="1">
      <c r="A177" s="469" t="s">
        <v>498</v>
      </c>
      <c r="B177" s="482" t="s">
        <v>5</v>
      </c>
      <c r="C177" s="474" t="s">
        <v>41</v>
      </c>
      <c r="D177" s="474" t="s">
        <v>6</v>
      </c>
      <c r="E177" s="663" t="s">
        <v>291</v>
      </c>
      <c r="F177" s="664" t="s">
        <v>550</v>
      </c>
      <c r="G177" s="474" t="s">
        <v>138</v>
      </c>
      <c r="H177" s="630"/>
      <c r="I177" s="636"/>
      <c r="J177" s="636"/>
    </row>
    <row r="178" spans="1:10" ht="51" customHeight="1" hidden="1">
      <c r="A178" s="472" t="s">
        <v>42</v>
      </c>
      <c r="B178" s="491" t="s">
        <v>5</v>
      </c>
      <c r="C178" s="474" t="s">
        <v>41</v>
      </c>
      <c r="D178" s="474" t="s">
        <v>7</v>
      </c>
      <c r="E178" s="663"/>
      <c r="F178" s="664"/>
      <c r="G178" s="474"/>
      <c r="H178" s="632">
        <f>H179+H186+H198+H211+H218</f>
        <v>0</v>
      </c>
      <c r="I178" s="635">
        <f>I186</f>
        <v>0</v>
      </c>
      <c r="J178" s="635">
        <f>J186</f>
        <v>0</v>
      </c>
    </row>
    <row r="179" spans="1:10" ht="38.25" customHeight="1" hidden="1">
      <c r="A179" s="612" t="s">
        <v>144</v>
      </c>
      <c r="B179" s="443" t="s">
        <v>5</v>
      </c>
      <c r="C179" s="491" t="s">
        <v>41</v>
      </c>
      <c r="D179" s="491" t="s">
        <v>7</v>
      </c>
      <c r="E179" s="613" t="s">
        <v>470</v>
      </c>
      <c r="F179" s="476" t="s">
        <v>194</v>
      </c>
      <c r="G179" s="491"/>
      <c r="H179" s="632">
        <f>H180</f>
        <v>0</v>
      </c>
      <c r="I179" s="636"/>
      <c r="J179" s="636"/>
    </row>
    <row r="180" spans="1:10" ht="0.75" customHeight="1" hidden="1">
      <c r="A180" s="500" t="s">
        <v>145</v>
      </c>
      <c r="B180" s="446" t="s">
        <v>5</v>
      </c>
      <c r="C180" s="477" t="s">
        <v>41</v>
      </c>
      <c r="D180" s="477" t="s">
        <v>7</v>
      </c>
      <c r="E180" s="818" t="s">
        <v>329</v>
      </c>
      <c r="F180" s="819"/>
      <c r="G180" s="477"/>
      <c r="H180" s="630">
        <f>H181</f>
        <v>0</v>
      </c>
      <c r="I180" s="636"/>
      <c r="J180" s="636"/>
    </row>
    <row r="181" spans="1:10" ht="45.75" customHeight="1" hidden="1">
      <c r="A181" s="500" t="s">
        <v>332</v>
      </c>
      <c r="B181" s="446" t="s">
        <v>5</v>
      </c>
      <c r="C181" s="477" t="s">
        <v>41</v>
      </c>
      <c r="D181" s="477" t="s">
        <v>7</v>
      </c>
      <c r="E181" s="666" t="s">
        <v>471</v>
      </c>
      <c r="F181" s="667" t="s">
        <v>194</v>
      </c>
      <c r="G181" s="477"/>
      <c r="H181" s="630">
        <f>H182+H184</f>
        <v>0</v>
      </c>
      <c r="I181" s="636"/>
      <c r="J181" s="636"/>
    </row>
    <row r="182" spans="1:10" ht="29.25" customHeight="1" hidden="1">
      <c r="A182" s="492" t="s">
        <v>400</v>
      </c>
      <c r="B182" s="446" t="s">
        <v>5</v>
      </c>
      <c r="C182" s="477" t="s">
        <v>41</v>
      </c>
      <c r="D182" s="477" t="s">
        <v>7</v>
      </c>
      <c r="E182" s="666" t="s">
        <v>471</v>
      </c>
      <c r="F182" s="667" t="s">
        <v>399</v>
      </c>
      <c r="G182" s="477"/>
      <c r="H182" s="630">
        <f>H183</f>
        <v>0</v>
      </c>
      <c r="I182" s="636"/>
      <c r="J182" s="636"/>
    </row>
    <row r="183" spans="1:10" ht="36.75" customHeight="1" hidden="1">
      <c r="A183" s="684" t="s">
        <v>199</v>
      </c>
      <c r="B183" s="446" t="s">
        <v>5</v>
      </c>
      <c r="C183" s="477" t="s">
        <v>41</v>
      </c>
      <c r="D183" s="477" t="s">
        <v>7</v>
      </c>
      <c r="E183" s="666" t="s">
        <v>472</v>
      </c>
      <c r="F183" s="667" t="s">
        <v>399</v>
      </c>
      <c r="G183" s="477" t="s">
        <v>15</v>
      </c>
      <c r="H183" s="630"/>
      <c r="I183" s="636"/>
      <c r="J183" s="636"/>
    </row>
    <row r="184" spans="1:10" ht="33.75" customHeight="1" hidden="1">
      <c r="A184" s="490" t="s">
        <v>404</v>
      </c>
      <c r="B184" s="446" t="s">
        <v>5</v>
      </c>
      <c r="C184" s="477" t="s">
        <v>41</v>
      </c>
      <c r="D184" s="477" t="s">
        <v>7</v>
      </c>
      <c r="E184" s="666" t="s">
        <v>471</v>
      </c>
      <c r="F184" s="667" t="s">
        <v>402</v>
      </c>
      <c r="G184" s="477"/>
      <c r="H184" s="630">
        <f>H185</f>
        <v>0</v>
      </c>
      <c r="I184" s="636"/>
      <c r="J184" s="636"/>
    </row>
    <row r="185" spans="1:10" ht="38.25" customHeight="1" hidden="1">
      <c r="A185" s="671" t="s">
        <v>199</v>
      </c>
      <c r="B185" s="446" t="s">
        <v>5</v>
      </c>
      <c r="C185" s="477" t="s">
        <v>41</v>
      </c>
      <c r="D185" s="477" t="s">
        <v>7</v>
      </c>
      <c r="E185" s="666" t="s">
        <v>471</v>
      </c>
      <c r="F185" s="667" t="s">
        <v>402</v>
      </c>
      <c r="G185" s="477" t="s">
        <v>15</v>
      </c>
      <c r="H185" s="630"/>
      <c r="I185" s="636"/>
      <c r="J185" s="636"/>
    </row>
    <row r="186" spans="1:10" ht="39" customHeight="1" hidden="1">
      <c r="A186" s="612" t="s">
        <v>560</v>
      </c>
      <c r="B186" s="443" t="s">
        <v>5</v>
      </c>
      <c r="C186" s="491" t="s">
        <v>41</v>
      </c>
      <c r="D186" s="491" t="s">
        <v>7</v>
      </c>
      <c r="E186" s="614" t="s">
        <v>473</v>
      </c>
      <c r="F186" s="615" t="s">
        <v>194</v>
      </c>
      <c r="G186" s="491"/>
      <c r="H186" s="632">
        <f>H192</f>
        <v>0</v>
      </c>
      <c r="I186" s="635">
        <f>I192</f>
        <v>0</v>
      </c>
      <c r="J186" s="635">
        <f>J192</f>
        <v>0</v>
      </c>
    </row>
    <row r="187" spans="1:10" ht="32.25" customHeight="1" hidden="1">
      <c r="A187" s="591" t="s">
        <v>148</v>
      </c>
      <c r="B187" s="446" t="s">
        <v>5</v>
      </c>
      <c r="C187" s="477" t="s">
        <v>41</v>
      </c>
      <c r="D187" s="640" t="s">
        <v>7</v>
      </c>
      <c r="E187" s="666" t="s">
        <v>272</v>
      </c>
      <c r="F187" s="667" t="s">
        <v>194</v>
      </c>
      <c r="G187" s="477"/>
      <c r="H187" s="630">
        <f>H188</f>
        <v>0</v>
      </c>
      <c r="I187" s="635"/>
      <c r="J187" s="635"/>
    </row>
    <row r="188" spans="1:10" ht="29.25" customHeight="1" hidden="1">
      <c r="A188" s="500" t="s">
        <v>456</v>
      </c>
      <c r="B188" s="446" t="s">
        <v>5</v>
      </c>
      <c r="C188" s="477" t="s">
        <v>41</v>
      </c>
      <c r="D188" s="477" t="s">
        <v>7</v>
      </c>
      <c r="E188" s="659" t="s">
        <v>457</v>
      </c>
      <c r="F188" s="660" t="s">
        <v>194</v>
      </c>
      <c r="G188" s="477"/>
      <c r="H188" s="630">
        <f>H189</f>
        <v>0</v>
      </c>
      <c r="I188" s="635"/>
      <c r="J188" s="635"/>
    </row>
    <row r="189" spans="1:10" ht="36.75" customHeight="1" hidden="1">
      <c r="A189" s="517" t="s">
        <v>165</v>
      </c>
      <c r="B189" s="446" t="s">
        <v>5</v>
      </c>
      <c r="C189" s="477" t="s">
        <v>41</v>
      </c>
      <c r="D189" s="477" t="s">
        <v>7</v>
      </c>
      <c r="E189" s="659" t="s">
        <v>457</v>
      </c>
      <c r="F189" s="660" t="s">
        <v>394</v>
      </c>
      <c r="G189" s="477"/>
      <c r="H189" s="630">
        <f>H190+H191</f>
        <v>0</v>
      </c>
      <c r="I189" s="635"/>
      <c r="J189" s="635"/>
    </row>
    <row r="190" spans="1:10" ht="39.75" customHeight="1" hidden="1">
      <c r="A190" s="678" t="s">
        <v>199</v>
      </c>
      <c r="B190" s="446" t="s">
        <v>5</v>
      </c>
      <c r="C190" s="477" t="s">
        <v>41</v>
      </c>
      <c r="D190" s="477" t="s">
        <v>7</v>
      </c>
      <c r="E190" s="659" t="s">
        <v>457</v>
      </c>
      <c r="F190" s="660" t="s">
        <v>394</v>
      </c>
      <c r="G190" s="477" t="s">
        <v>15</v>
      </c>
      <c r="H190" s="630"/>
      <c r="I190" s="635"/>
      <c r="J190" s="635"/>
    </row>
    <row r="191" spans="1:10" ht="33.75" customHeight="1" hidden="1">
      <c r="A191" s="500" t="s">
        <v>16</v>
      </c>
      <c r="B191" s="446" t="s">
        <v>5</v>
      </c>
      <c r="C191" s="477" t="s">
        <v>41</v>
      </c>
      <c r="D191" s="477" t="s">
        <v>7</v>
      </c>
      <c r="E191" s="659" t="s">
        <v>457</v>
      </c>
      <c r="F191" s="660" t="s">
        <v>394</v>
      </c>
      <c r="G191" s="477" t="s">
        <v>17</v>
      </c>
      <c r="H191" s="630"/>
      <c r="I191" s="635"/>
      <c r="J191" s="635"/>
    </row>
    <row r="192" spans="1:10" ht="33" customHeight="1" hidden="1">
      <c r="A192" s="500" t="s">
        <v>561</v>
      </c>
      <c r="B192" s="446" t="s">
        <v>5</v>
      </c>
      <c r="C192" s="477" t="s">
        <v>41</v>
      </c>
      <c r="D192" s="477" t="s">
        <v>7</v>
      </c>
      <c r="E192" s="616" t="s">
        <v>474</v>
      </c>
      <c r="F192" s="617" t="s">
        <v>194</v>
      </c>
      <c r="G192" s="477"/>
      <c r="H192" s="632">
        <f>H193</f>
        <v>0</v>
      </c>
      <c r="I192" s="635">
        <f>I193</f>
        <v>0</v>
      </c>
      <c r="J192" s="635">
        <f>J193</f>
        <v>0</v>
      </c>
    </row>
    <row r="193" spans="1:10" ht="33" customHeight="1" hidden="1">
      <c r="A193" s="527" t="s">
        <v>372</v>
      </c>
      <c r="B193" s="446" t="s">
        <v>5</v>
      </c>
      <c r="C193" s="477" t="s">
        <v>41</v>
      </c>
      <c r="D193" s="477" t="s">
        <v>7</v>
      </c>
      <c r="E193" s="616" t="s">
        <v>475</v>
      </c>
      <c r="F193" s="617" t="s">
        <v>194</v>
      </c>
      <c r="G193" s="491"/>
      <c r="H193" s="632">
        <f>H194+H196</f>
        <v>0</v>
      </c>
      <c r="I193" s="635">
        <f>I196</f>
        <v>0</v>
      </c>
      <c r="J193" s="635">
        <f>J196</f>
        <v>0</v>
      </c>
    </row>
    <row r="194" spans="1:10" ht="27" customHeight="1" hidden="1">
      <c r="A194" s="529" t="s">
        <v>285</v>
      </c>
      <c r="B194" s="446" t="s">
        <v>5</v>
      </c>
      <c r="C194" s="477" t="s">
        <v>41</v>
      </c>
      <c r="D194" s="477" t="s">
        <v>7</v>
      </c>
      <c r="E194" s="616" t="s">
        <v>475</v>
      </c>
      <c r="F194" s="617" t="s">
        <v>284</v>
      </c>
      <c r="G194" s="491"/>
      <c r="H194" s="632">
        <f>H195</f>
        <v>0</v>
      </c>
      <c r="I194" s="635"/>
      <c r="J194" s="635"/>
    </row>
    <row r="195" spans="1:10" ht="30" customHeight="1" hidden="1">
      <c r="A195" s="685" t="s">
        <v>199</v>
      </c>
      <c r="B195" s="446" t="s">
        <v>5</v>
      </c>
      <c r="C195" s="477" t="s">
        <v>41</v>
      </c>
      <c r="D195" s="477" t="s">
        <v>7</v>
      </c>
      <c r="E195" s="616" t="s">
        <v>476</v>
      </c>
      <c r="F195" s="617" t="s">
        <v>284</v>
      </c>
      <c r="G195" s="491" t="s">
        <v>15</v>
      </c>
      <c r="H195" s="632"/>
      <c r="I195" s="635"/>
      <c r="J195" s="635"/>
    </row>
    <row r="196" spans="1:10" ht="36" customHeight="1" hidden="1">
      <c r="A196" s="618" t="s">
        <v>396</v>
      </c>
      <c r="B196" s="446" t="s">
        <v>5</v>
      </c>
      <c r="C196" s="477" t="s">
        <v>41</v>
      </c>
      <c r="D196" s="477" t="s">
        <v>7</v>
      </c>
      <c r="E196" s="616" t="s">
        <v>475</v>
      </c>
      <c r="F196" s="617" t="s">
        <v>395</v>
      </c>
      <c r="G196" s="491"/>
      <c r="H196" s="632">
        <f>H197+H228</f>
        <v>0</v>
      </c>
      <c r="I196" s="635">
        <f>I228</f>
        <v>0</v>
      </c>
      <c r="J196" s="635">
        <f>J228</f>
        <v>0</v>
      </c>
    </row>
    <row r="197" spans="1:10" ht="31.5" customHeight="1" hidden="1">
      <c r="A197" s="681" t="s">
        <v>199</v>
      </c>
      <c r="B197" s="446" t="s">
        <v>5</v>
      </c>
      <c r="C197" s="477" t="s">
        <v>41</v>
      </c>
      <c r="D197" s="477" t="s">
        <v>7</v>
      </c>
      <c r="E197" s="616" t="s">
        <v>475</v>
      </c>
      <c r="F197" s="617" t="s">
        <v>395</v>
      </c>
      <c r="G197" s="477" t="s">
        <v>15</v>
      </c>
      <c r="H197" s="630"/>
      <c r="I197" s="636"/>
      <c r="J197" s="636"/>
    </row>
    <row r="198" spans="1:10" ht="26.25" customHeight="1" hidden="1">
      <c r="A198" s="472" t="s">
        <v>119</v>
      </c>
      <c r="B198" s="443" t="s">
        <v>5</v>
      </c>
      <c r="C198" s="474" t="s">
        <v>41</v>
      </c>
      <c r="D198" s="474" t="s">
        <v>7</v>
      </c>
      <c r="E198" s="475" t="s">
        <v>335</v>
      </c>
      <c r="F198" s="476" t="s">
        <v>194</v>
      </c>
      <c r="G198" s="474"/>
      <c r="H198" s="632">
        <f>H199</f>
        <v>0</v>
      </c>
      <c r="I198" s="636"/>
      <c r="J198" s="636"/>
    </row>
    <row r="199" spans="1:10" ht="24.75" customHeight="1" hidden="1">
      <c r="A199" s="485" t="s">
        <v>117</v>
      </c>
      <c r="B199" s="446" t="s">
        <v>5</v>
      </c>
      <c r="C199" s="477" t="s">
        <v>41</v>
      </c>
      <c r="D199" s="477" t="s">
        <v>7</v>
      </c>
      <c r="E199" s="616" t="s">
        <v>349</v>
      </c>
      <c r="F199" s="617" t="s">
        <v>194</v>
      </c>
      <c r="G199" s="477"/>
      <c r="H199" s="630">
        <f>H200</f>
        <v>0</v>
      </c>
      <c r="I199" s="636"/>
      <c r="J199" s="636"/>
    </row>
    <row r="200" spans="1:10" ht="22.5" customHeight="1" hidden="1">
      <c r="A200" s="627" t="s">
        <v>359</v>
      </c>
      <c r="B200" s="446" t="s">
        <v>5</v>
      </c>
      <c r="C200" s="477" t="s">
        <v>41</v>
      </c>
      <c r="D200" s="640" t="s">
        <v>7</v>
      </c>
      <c r="E200" s="616" t="s">
        <v>486</v>
      </c>
      <c r="F200" s="617" t="s">
        <v>194</v>
      </c>
      <c r="G200" s="641"/>
      <c r="H200" s="630">
        <f>H201+H203+H205+H207+H209</f>
        <v>0</v>
      </c>
      <c r="I200" s="636"/>
      <c r="J200" s="636"/>
    </row>
    <row r="201" spans="1:10" ht="27.75" customHeight="1" hidden="1">
      <c r="A201" s="484" t="s">
        <v>353</v>
      </c>
      <c r="B201" s="446" t="s">
        <v>5</v>
      </c>
      <c r="C201" s="477" t="s">
        <v>41</v>
      </c>
      <c r="D201" s="640" t="s">
        <v>7</v>
      </c>
      <c r="E201" s="616" t="s">
        <v>486</v>
      </c>
      <c r="F201" s="617" t="s">
        <v>514</v>
      </c>
      <c r="G201" s="641"/>
      <c r="H201" s="630">
        <f>H202</f>
        <v>0</v>
      </c>
      <c r="I201" s="636"/>
      <c r="J201" s="636"/>
    </row>
    <row r="202" spans="1:10" ht="24.75" customHeight="1" hidden="1">
      <c r="A202" s="485" t="s">
        <v>498</v>
      </c>
      <c r="B202" s="446" t="s">
        <v>5</v>
      </c>
      <c r="C202" s="477" t="s">
        <v>41</v>
      </c>
      <c r="D202" s="640" t="s">
        <v>7</v>
      </c>
      <c r="E202" s="616" t="s">
        <v>486</v>
      </c>
      <c r="F202" s="617" t="s">
        <v>514</v>
      </c>
      <c r="G202" s="641" t="s">
        <v>138</v>
      </c>
      <c r="H202" s="630"/>
      <c r="I202" s="636"/>
      <c r="J202" s="636"/>
    </row>
    <row r="203" spans="1:10" ht="23.25" customHeight="1" hidden="1">
      <c r="A203" s="557" t="s">
        <v>354</v>
      </c>
      <c r="B203" s="446" t="s">
        <v>5</v>
      </c>
      <c r="C203" s="477" t="s">
        <v>41</v>
      </c>
      <c r="D203" s="640" t="s">
        <v>7</v>
      </c>
      <c r="E203" s="616" t="s">
        <v>486</v>
      </c>
      <c r="F203" s="617" t="s">
        <v>467</v>
      </c>
      <c r="G203" s="641"/>
      <c r="H203" s="630">
        <f>H204</f>
        <v>0</v>
      </c>
      <c r="I203" s="636"/>
      <c r="J203" s="636"/>
    </row>
    <row r="204" spans="1:10" ht="26.25" customHeight="1" hidden="1">
      <c r="A204" s="589" t="s">
        <v>498</v>
      </c>
      <c r="B204" s="446" t="s">
        <v>5</v>
      </c>
      <c r="C204" s="477" t="s">
        <v>41</v>
      </c>
      <c r="D204" s="640" t="s">
        <v>7</v>
      </c>
      <c r="E204" s="616" t="s">
        <v>486</v>
      </c>
      <c r="F204" s="617" t="s">
        <v>467</v>
      </c>
      <c r="G204" s="641" t="s">
        <v>138</v>
      </c>
      <c r="H204" s="630"/>
      <c r="I204" s="636"/>
      <c r="J204" s="636"/>
    </row>
    <row r="205" spans="1:10" ht="27" customHeight="1" hidden="1">
      <c r="A205" s="484" t="s">
        <v>355</v>
      </c>
      <c r="B205" s="446" t="s">
        <v>5</v>
      </c>
      <c r="C205" s="477" t="s">
        <v>41</v>
      </c>
      <c r="D205" s="640" t="s">
        <v>7</v>
      </c>
      <c r="E205" s="616" t="s">
        <v>486</v>
      </c>
      <c r="F205" s="617" t="s">
        <v>515</v>
      </c>
      <c r="G205" s="641"/>
      <c r="H205" s="630">
        <f>H206</f>
        <v>0</v>
      </c>
      <c r="I205" s="636"/>
      <c r="J205" s="636"/>
    </row>
    <row r="206" spans="1:10" ht="27.75" customHeight="1" hidden="1">
      <c r="A206" s="589" t="s">
        <v>498</v>
      </c>
      <c r="B206" s="446" t="s">
        <v>5</v>
      </c>
      <c r="C206" s="477" t="s">
        <v>41</v>
      </c>
      <c r="D206" s="640" t="s">
        <v>7</v>
      </c>
      <c r="E206" s="666" t="s">
        <v>486</v>
      </c>
      <c r="F206" s="667" t="s">
        <v>515</v>
      </c>
      <c r="G206" s="641" t="s">
        <v>138</v>
      </c>
      <c r="H206" s="630"/>
      <c r="I206" s="636"/>
      <c r="J206" s="636"/>
    </row>
    <row r="207" spans="1:10" ht="32.25" customHeight="1" hidden="1">
      <c r="A207" s="628" t="s">
        <v>553</v>
      </c>
      <c r="B207" s="446" t="s">
        <v>5</v>
      </c>
      <c r="C207" s="477" t="s">
        <v>41</v>
      </c>
      <c r="D207" s="640" t="s">
        <v>7</v>
      </c>
      <c r="E207" s="616" t="s">
        <v>486</v>
      </c>
      <c r="F207" s="617" t="s">
        <v>552</v>
      </c>
      <c r="G207" s="641"/>
      <c r="H207" s="630">
        <f>H208</f>
        <v>0</v>
      </c>
      <c r="I207" s="636"/>
      <c r="J207" s="636"/>
    </row>
    <row r="208" spans="1:10" ht="0.75" customHeight="1" hidden="1">
      <c r="A208" s="589" t="s">
        <v>498</v>
      </c>
      <c r="B208" s="446" t="s">
        <v>5</v>
      </c>
      <c r="C208" s="477" t="s">
        <v>41</v>
      </c>
      <c r="D208" s="640" t="s">
        <v>7</v>
      </c>
      <c r="E208" s="616" t="s">
        <v>486</v>
      </c>
      <c r="F208" s="617" t="s">
        <v>552</v>
      </c>
      <c r="G208" s="641" t="s">
        <v>138</v>
      </c>
      <c r="H208" s="630"/>
      <c r="I208" s="636"/>
      <c r="J208" s="636"/>
    </row>
    <row r="209" spans="1:10" ht="27" customHeight="1" hidden="1">
      <c r="A209" s="628" t="s">
        <v>553</v>
      </c>
      <c r="B209" s="446" t="s">
        <v>5</v>
      </c>
      <c r="C209" s="477" t="s">
        <v>41</v>
      </c>
      <c r="D209" s="640" t="s">
        <v>7</v>
      </c>
      <c r="E209" s="616" t="s">
        <v>486</v>
      </c>
      <c r="F209" s="617" t="s">
        <v>554</v>
      </c>
      <c r="G209" s="641"/>
      <c r="H209" s="630">
        <f>H210</f>
        <v>0</v>
      </c>
      <c r="I209" s="636"/>
      <c r="J209" s="636"/>
    </row>
    <row r="210" spans="1:10" ht="30" customHeight="1" hidden="1">
      <c r="A210" s="485" t="s">
        <v>498</v>
      </c>
      <c r="B210" s="446" t="s">
        <v>5</v>
      </c>
      <c r="C210" s="477" t="s">
        <v>41</v>
      </c>
      <c r="D210" s="640" t="s">
        <v>7</v>
      </c>
      <c r="E210" s="616" t="s">
        <v>486</v>
      </c>
      <c r="F210" s="617" t="s">
        <v>554</v>
      </c>
      <c r="G210" s="641" t="s">
        <v>138</v>
      </c>
      <c r="H210" s="630"/>
      <c r="I210" s="636"/>
      <c r="J210" s="636"/>
    </row>
    <row r="211" spans="1:10" ht="28.5" customHeight="1" hidden="1">
      <c r="A211" s="629" t="s">
        <v>516</v>
      </c>
      <c r="B211" s="446" t="s">
        <v>5</v>
      </c>
      <c r="C211" s="477" t="s">
        <v>41</v>
      </c>
      <c r="D211" s="640" t="s">
        <v>7</v>
      </c>
      <c r="E211" s="616" t="s">
        <v>517</v>
      </c>
      <c r="F211" s="617" t="s">
        <v>194</v>
      </c>
      <c r="G211" s="641"/>
      <c r="H211" s="632">
        <f>H212+H215</f>
        <v>0</v>
      </c>
      <c r="I211" s="636"/>
      <c r="J211" s="636"/>
    </row>
    <row r="212" spans="1:10" ht="21.75" customHeight="1" hidden="1">
      <c r="A212" s="589" t="s">
        <v>539</v>
      </c>
      <c r="B212" s="446" t="s">
        <v>5</v>
      </c>
      <c r="C212" s="477" t="s">
        <v>41</v>
      </c>
      <c r="D212" s="640" t="s">
        <v>7</v>
      </c>
      <c r="E212" s="616" t="s">
        <v>518</v>
      </c>
      <c r="F212" s="617" t="s">
        <v>194</v>
      </c>
      <c r="G212" s="641"/>
      <c r="H212" s="630">
        <f>H213</f>
        <v>0</v>
      </c>
      <c r="I212" s="636"/>
      <c r="J212" s="636"/>
    </row>
    <row r="213" spans="1:10" ht="33" customHeight="1" hidden="1">
      <c r="A213" s="517" t="s">
        <v>165</v>
      </c>
      <c r="B213" s="446" t="s">
        <v>5</v>
      </c>
      <c r="C213" s="477" t="s">
        <v>41</v>
      </c>
      <c r="D213" s="640" t="s">
        <v>7</v>
      </c>
      <c r="E213" s="616" t="s">
        <v>518</v>
      </c>
      <c r="F213" s="617" t="s">
        <v>394</v>
      </c>
      <c r="G213" s="641"/>
      <c r="H213" s="630">
        <f>H214</f>
        <v>0</v>
      </c>
      <c r="I213" s="636"/>
      <c r="J213" s="636"/>
    </row>
    <row r="214" spans="1:10" ht="27" customHeight="1" hidden="1">
      <c r="A214" s="589" t="s">
        <v>498</v>
      </c>
      <c r="B214" s="446" t="s">
        <v>5</v>
      </c>
      <c r="C214" s="477" t="s">
        <v>41</v>
      </c>
      <c r="D214" s="640" t="s">
        <v>7</v>
      </c>
      <c r="E214" s="616" t="s">
        <v>518</v>
      </c>
      <c r="F214" s="617" t="s">
        <v>394</v>
      </c>
      <c r="G214" s="641" t="s">
        <v>138</v>
      </c>
      <c r="H214" s="630"/>
      <c r="I214" s="636"/>
      <c r="J214" s="636"/>
    </row>
    <row r="215" spans="1:10" ht="21.75" customHeight="1" hidden="1">
      <c r="A215" s="589" t="s">
        <v>540</v>
      </c>
      <c r="B215" s="446" t="s">
        <v>5</v>
      </c>
      <c r="C215" s="477" t="s">
        <v>41</v>
      </c>
      <c r="D215" s="640" t="s">
        <v>7</v>
      </c>
      <c r="E215" s="616" t="s">
        <v>519</v>
      </c>
      <c r="F215" s="617" t="s">
        <v>194</v>
      </c>
      <c r="G215" s="641"/>
      <c r="H215" s="630">
        <f>H216</f>
        <v>0</v>
      </c>
      <c r="I215" s="636"/>
      <c r="J215" s="636"/>
    </row>
    <row r="216" spans="1:10" ht="26.25" customHeight="1" hidden="1">
      <c r="A216" s="618" t="s">
        <v>396</v>
      </c>
      <c r="B216" s="446" t="s">
        <v>5</v>
      </c>
      <c r="C216" s="477" t="s">
        <v>41</v>
      </c>
      <c r="D216" s="640" t="s">
        <v>7</v>
      </c>
      <c r="E216" s="616" t="s">
        <v>519</v>
      </c>
      <c r="F216" s="617" t="s">
        <v>395</v>
      </c>
      <c r="G216" s="641"/>
      <c r="H216" s="630">
        <f>H217</f>
        <v>0</v>
      </c>
      <c r="I216" s="636"/>
      <c r="J216" s="636"/>
    </row>
    <row r="217" spans="1:10" ht="28.5" customHeight="1" hidden="1">
      <c r="A217" s="589" t="s">
        <v>498</v>
      </c>
      <c r="B217" s="446" t="s">
        <v>5</v>
      </c>
      <c r="C217" s="477" t="s">
        <v>41</v>
      </c>
      <c r="D217" s="640" t="s">
        <v>7</v>
      </c>
      <c r="E217" s="616" t="s">
        <v>519</v>
      </c>
      <c r="F217" s="617" t="s">
        <v>395</v>
      </c>
      <c r="G217" s="641" t="s">
        <v>138</v>
      </c>
      <c r="H217" s="630"/>
      <c r="I217" s="636"/>
      <c r="J217" s="636"/>
    </row>
    <row r="218" spans="1:10" ht="31.5" customHeight="1" hidden="1">
      <c r="A218" s="629" t="s">
        <v>520</v>
      </c>
      <c r="B218" s="446" t="s">
        <v>5</v>
      </c>
      <c r="C218" s="477" t="s">
        <v>41</v>
      </c>
      <c r="D218" s="640" t="s">
        <v>7</v>
      </c>
      <c r="E218" s="616" t="s">
        <v>521</v>
      </c>
      <c r="F218" s="617" t="s">
        <v>194</v>
      </c>
      <c r="G218" s="641"/>
      <c r="H218" s="632">
        <f>H219+H222+H225</f>
        <v>0</v>
      </c>
      <c r="I218" s="636"/>
      <c r="J218" s="636"/>
    </row>
    <row r="219" spans="1:10" ht="30.75" customHeight="1" hidden="1">
      <c r="A219" s="589" t="s">
        <v>533</v>
      </c>
      <c r="B219" s="446" t="s">
        <v>5</v>
      </c>
      <c r="C219" s="477" t="s">
        <v>41</v>
      </c>
      <c r="D219" s="640" t="s">
        <v>7</v>
      </c>
      <c r="E219" s="616" t="s">
        <v>522</v>
      </c>
      <c r="F219" s="617" t="s">
        <v>194</v>
      </c>
      <c r="G219" s="641"/>
      <c r="H219" s="630">
        <f>H220</f>
        <v>0</v>
      </c>
      <c r="I219" s="636"/>
      <c r="J219" s="636"/>
    </row>
    <row r="220" spans="1:10" ht="27.75" customHeight="1" hidden="1">
      <c r="A220" s="618" t="s">
        <v>396</v>
      </c>
      <c r="B220" s="446" t="s">
        <v>5</v>
      </c>
      <c r="C220" s="477" t="s">
        <v>41</v>
      </c>
      <c r="D220" s="640" t="s">
        <v>7</v>
      </c>
      <c r="E220" s="616" t="s">
        <v>522</v>
      </c>
      <c r="F220" s="617" t="s">
        <v>395</v>
      </c>
      <c r="G220" s="641"/>
      <c r="H220" s="630">
        <f>H221</f>
        <v>0</v>
      </c>
      <c r="I220" s="636"/>
      <c r="J220" s="636"/>
    </row>
    <row r="221" spans="1:10" ht="24" customHeight="1" hidden="1">
      <c r="A221" s="681" t="s">
        <v>199</v>
      </c>
      <c r="B221" s="446" t="s">
        <v>5</v>
      </c>
      <c r="C221" s="477" t="s">
        <v>41</v>
      </c>
      <c r="D221" s="640" t="s">
        <v>7</v>
      </c>
      <c r="E221" s="616" t="s">
        <v>522</v>
      </c>
      <c r="F221" s="617" t="s">
        <v>395</v>
      </c>
      <c r="G221" s="641" t="s">
        <v>15</v>
      </c>
      <c r="H221" s="630"/>
      <c r="I221" s="636"/>
      <c r="J221" s="636"/>
    </row>
    <row r="222" spans="1:10" ht="24.75" customHeight="1" hidden="1">
      <c r="A222" s="589" t="s">
        <v>534</v>
      </c>
      <c r="B222" s="446" t="s">
        <v>5</v>
      </c>
      <c r="C222" s="477" t="s">
        <v>41</v>
      </c>
      <c r="D222" s="640" t="s">
        <v>7</v>
      </c>
      <c r="E222" s="616" t="s">
        <v>523</v>
      </c>
      <c r="F222" s="617" t="s">
        <v>194</v>
      </c>
      <c r="G222" s="641"/>
      <c r="H222" s="630">
        <f>H223</f>
        <v>0</v>
      </c>
      <c r="I222" s="636"/>
      <c r="J222" s="636"/>
    </row>
    <row r="223" spans="1:10" ht="25.5" customHeight="1" hidden="1">
      <c r="A223" s="618" t="s">
        <v>396</v>
      </c>
      <c r="B223" s="446" t="s">
        <v>5</v>
      </c>
      <c r="C223" s="477" t="s">
        <v>41</v>
      </c>
      <c r="D223" s="640" t="s">
        <v>7</v>
      </c>
      <c r="E223" s="616" t="s">
        <v>523</v>
      </c>
      <c r="F223" s="617" t="s">
        <v>395</v>
      </c>
      <c r="G223" s="641"/>
      <c r="H223" s="630">
        <f>H224</f>
        <v>0</v>
      </c>
      <c r="I223" s="636"/>
      <c r="J223" s="636"/>
    </row>
    <row r="224" spans="1:10" ht="25.5" customHeight="1" hidden="1">
      <c r="A224" s="589" t="s">
        <v>498</v>
      </c>
      <c r="B224" s="446" t="s">
        <v>5</v>
      </c>
      <c r="C224" s="477" t="s">
        <v>41</v>
      </c>
      <c r="D224" s="640" t="s">
        <v>7</v>
      </c>
      <c r="E224" s="616" t="s">
        <v>523</v>
      </c>
      <c r="F224" s="617" t="s">
        <v>395</v>
      </c>
      <c r="G224" s="641" t="s">
        <v>138</v>
      </c>
      <c r="H224" s="630"/>
      <c r="I224" s="636"/>
      <c r="J224" s="636"/>
    </row>
    <row r="225" spans="1:10" ht="24.75" customHeight="1" hidden="1">
      <c r="A225" s="589" t="s">
        <v>535</v>
      </c>
      <c r="B225" s="446" t="s">
        <v>5</v>
      </c>
      <c r="C225" s="477" t="s">
        <v>41</v>
      </c>
      <c r="D225" s="640" t="s">
        <v>7</v>
      </c>
      <c r="E225" s="616" t="s">
        <v>524</v>
      </c>
      <c r="F225" s="617" t="s">
        <v>194</v>
      </c>
      <c r="G225" s="641"/>
      <c r="H225" s="630">
        <f>H226</f>
        <v>0</v>
      </c>
      <c r="I225" s="636"/>
      <c r="J225" s="636"/>
    </row>
    <row r="226" spans="1:10" ht="24" customHeight="1" hidden="1">
      <c r="A226" s="618" t="s">
        <v>396</v>
      </c>
      <c r="B226" s="446" t="s">
        <v>5</v>
      </c>
      <c r="C226" s="477" t="s">
        <v>41</v>
      </c>
      <c r="D226" s="640" t="s">
        <v>7</v>
      </c>
      <c r="E226" s="616" t="s">
        <v>524</v>
      </c>
      <c r="F226" s="617" t="s">
        <v>395</v>
      </c>
      <c r="G226" s="641"/>
      <c r="H226" s="630">
        <f>H227</f>
        <v>0</v>
      </c>
      <c r="I226" s="636"/>
      <c r="J226" s="636"/>
    </row>
    <row r="227" spans="1:10" ht="24" customHeight="1" hidden="1">
      <c r="A227" s="589" t="s">
        <v>498</v>
      </c>
      <c r="B227" s="446" t="s">
        <v>5</v>
      </c>
      <c r="C227" s="477" t="s">
        <v>41</v>
      </c>
      <c r="D227" s="640" t="s">
        <v>7</v>
      </c>
      <c r="E227" s="616" t="s">
        <v>524</v>
      </c>
      <c r="F227" s="617" t="s">
        <v>395</v>
      </c>
      <c r="G227" s="641" t="s">
        <v>138</v>
      </c>
      <c r="H227" s="630"/>
      <c r="I227" s="636"/>
      <c r="J227" s="636"/>
    </row>
    <row r="228" spans="1:11" ht="21.75" customHeight="1" hidden="1">
      <c r="A228" s="500" t="s">
        <v>16</v>
      </c>
      <c r="B228" s="446" t="s">
        <v>5</v>
      </c>
      <c r="C228" s="477" t="s">
        <v>41</v>
      </c>
      <c r="D228" s="477" t="s">
        <v>7</v>
      </c>
      <c r="E228" s="616" t="s">
        <v>475</v>
      </c>
      <c r="F228" s="617" t="s">
        <v>395</v>
      </c>
      <c r="G228" s="477" t="s">
        <v>17</v>
      </c>
      <c r="H228" s="630">
        <v>0</v>
      </c>
      <c r="I228" s="636">
        <v>0</v>
      </c>
      <c r="J228" s="636">
        <v>0</v>
      </c>
      <c r="K228" s="695">
        <v>0.6</v>
      </c>
    </row>
    <row r="229" spans="1:10" ht="21.75" customHeight="1">
      <c r="A229" s="472" t="s">
        <v>43</v>
      </c>
      <c r="B229" s="491" t="s">
        <v>5</v>
      </c>
      <c r="C229" s="474" t="s">
        <v>41</v>
      </c>
      <c r="D229" s="474" t="s">
        <v>32</v>
      </c>
      <c r="E229" s="608"/>
      <c r="F229" s="609"/>
      <c r="G229" s="474"/>
      <c r="H229" s="632">
        <f>H230+H250+H265+H269+H282</f>
        <v>856.912</v>
      </c>
      <c r="I229" s="635">
        <f>I230+I282</f>
        <v>150</v>
      </c>
      <c r="J229" s="635">
        <f>J230</f>
        <v>150</v>
      </c>
    </row>
    <row r="230" spans="1:10" ht="68.25" customHeight="1">
      <c r="A230" s="612" t="s">
        <v>599</v>
      </c>
      <c r="B230" s="443" t="s">
        <v>5</v>
      </c>
      <c r="C230" s="474" t="s">
        <v>41</v>
      </c>
      <c r="D230" s="475" t="s">
        <v>32</v>
      </c>
      <c r="E230" s="544" t="s">
        <v>271</v>
      </c>
      <c r="F230" s="657" t="s">
        <v>194</v>
      </c>
      <c r="G230" s="476"/>
      <c r="H230" s="632">
        <f>H231</f>
        <v>150</v>
      </c>
      <c r="I230" s="635">
        <f>I231</f>
        <v>150</v>
      </c>
      <c r="J230" s="635">
        <f>J231</f>
        <v>150</v>
      </c>
    </row>
    <row r="231" spans="1:10" ht="84.75" customHeight="1">
      <c r="A231" s="591" t="s">
        <v>600</v>
      </c>
      <c r="B231" s="446" t="s">
        <v>5</v>
      </c>
      <c r="C231" s="446" t="s">
        <v>41</v>
      </c>
      <c r="D231" s="447" t="s">
        <v>32</v>
      </c>
      <c r="E231" s="546" t="s">
        <v>272</v>
      </c>
      <c r="F231" s="543" t="s">
        <v>194</v>
      </c>
      <c r="G231" s="450"/>
      <c r="H231" s="632">
        <f>H232+H235+H238+H241+H244+H247</f>
        <v>150</v>
      </c>
      <c r="I231" s="635">
        <f>I238</f>
        <v>150</v>
      </c>
      <c r="J231" s="635">
        <f>J238</f>
        <v>150</v>
      </c>
    </row>
    <row r="232" spans="1:10" ht="0.75" customHeight="1" hidden="1">
      <c r="A232" s="527" t="s">
        <v>377</v>
      </c>
      <c r="B232" s="446" t="s">
        <v>5</v>
      </c>
      <c r="C232" s="446" t="s">
        <v>41</v>
      </c>
      <c r="D232" s="447" t="s">
        <v>32</v>
      </c>
      <c r="E232" s="546" t="s">
        <v>274</v>
      </c>
      <c r="F232" s="543" t="s">
        <v>194</v>
      </c>
      <c r="G232" s="450"/>
      <c r="H232" s="632">
        <f aca="true" t="shared" si="9" ref="H232:J233">H233</f>
        <v>0</v>
      </c>
      <c r="I232" s="635">
        <f t="shared" si="9"/>
        <v>0</v>
      </c>
      <c r="J232" s="635">
        <f t="shared" si="9"/>
        <v>0</v>
      </c>
    </row>
    <row r="233" spans="1:10" ht="0.75" customHeight="1" hidden="1">
      <c r="A233" s="517" t="s">
        <v>302</v>
      </c>
      <c r="B233" s="446" t="s">
        <v>5</v>
      </c>
      <c r="C233" s="446" t="s">
        <v>41</v>
      </c>
      <c r="D233" s="447" t="s">
        <v>32</v>
      </c>
      <c r="E233" s="546" t="s">
        <v>478</v>
      </c>
      <c r="F233" s="543" t="s">
        <v>287</v>
      </c>
      <c r="G233" s="450"/>
      <c r="H233" s="630">
        <f>H234</f>
        <v>0</v>
      </c>
      <c r="I233" s="636">
        <f t="shared" si="9"/>
        <v>0</v>
      </c>
      <c r="J233" s="636">
        <f t="shared" si="9"/>
        <v>0</v>
      </c>
    </row>
    <row r="234" spans="1:10" ht="29.25" customHeight="1" hidden="1">
      <c r="A234" s="671" t="s">
        <v>199</v>
      </c>
      <c r="B234" s="446" t="s">
        <v>5</v>
      </c>
      <c r="C234" s="446" t="s">
        <v>41</v>
      </c>
      <c r="D234" s="447" t="s">
        <v>32</v>
      </c>
      <c r="E234" s="546" t="s">
        <v>479</v>
      </c>
      <c r="F234" s="543" t="s">
        <v>287</v>
      </c>
      <c r="G234" s="450" t="s">
        <v>15</v>
      </c>
      <c r="H234" s="630">
        <v>0</v>
      </c>
      <c r="I234" s="636">
        <v>0</v>
      </c>
      <c r="J234" s="636">
        <v>0</v>
      </c>
    </row>
    <row r="235" spans="1:10" ht="28.5" customHeight="1" hidden="1">
      <c r="A235" s="527" t="s">
        <v>383</v>
      </c>
      <c r="B235" s="446" t="s">
        <v>5</v>
      </c>
      <c r="C235" s="446" t="s">
        <v>41</v>
      </c>
      <c r="D235" s="447" t="s">
        <v>32</v>
      </c>
      <c r="E235" s="546" t="s">
        <v>278</v>
      </c>
      <c r="F235" s="543" t="s">
        <v>194</v>
      </c>
      <c r="G235" s="450"/>
      <c r="H235" s="632">
        <f aca="true" t="shared" si="10" ref="H235:J236">H236</f>
        <v>0</v>
      </c>
      <c r="I235" s="635">
        <f t="shared" si="10"/>
        <v>0</v>
      </c>
      <c r="J235" s="635">
        <f t="shared" si="10"/>
        <v>0</v>
      </c>
    </row>
    <row r="236" spans="1:10" ht="0.75" customHeight="1" hidden="1">
      <c r="A236" s="517" t="s">
        <v>68</v>
      </c>
      <c r="B236" s="446" t="s">
        <v>5</v>
      </c>
      <c r="C236" s="446" t="s">
        <v>41</v>
      </c>
      <c r="D236" s="447" t="s">
        <v>32</v>
      </c>
      <c r="E236" s="546" t="s">
        <v>278</v>
      </c>
      <c r="F236" s="543" t="s">
        <v>275</v>
      </c>
      <c r="G236" s="450"/>
      <c r="H236" s="632">
        <f t="shared" si="10"/>
        <v>0</v>
      </c>
      <c r="I236" s="635">
        <f t="shared" si="10"/>
        <v>0</v>
      </c>
      <c r="J236" s="635">
        <f t="shared" si="10"/>
        <v>0</v>
      </c>
    </row>
    <row r="237" spans="1:10" ht="31.5" customHeight="1" hidden="1">
      <c r="A237" s="589" t="s">
        <v>199</v>
      </c>
      <c r="B237" s="446" t="s">
        <v>5</v>
      </c>
      <c r="C237" s="446" t="s">
        <v>41</v>
      </c>
      <c r="D237" s="447" t="s">
        <v>32</v>
      </c>
      <c r="E237" s="546" t="s">
        <v>278</v>
      </c>
      <c r="F237" s="543" t="s">
        <v>275</v>
      </c>
      <c r="G237" s="450" t="s">
        <v>15</v>
      </c>
      <c r="H237" s="630">
        <v>0</v>
      </c>
      <c r="I237" s="636">
        <v>0</v>
      </c>
      <c r="J237" s="636">
        <v>0</v>
      </c>
    </row>
    <row r="238" spans="1:10" ht="24.75" customHeight="1">
      <c r="A238" s="612" t="s">
        <v>273</v>
      </c>
      <c r="B238" s="446" t="s">
        <v>5</v>
      </c>
      <c r="C238" s="446" t="s">
        <v>41</v>
      </c>
      <c r="D238" s="447" t="s">
        <v>32</v>
      </c>
      <c r="E238" s="546" t="s">
        <v>477</v>
      </c>
      <c r="F238" s="543" t="s">
        <v>194</v>
      </c>
      <c r="G238" s="450"/>
      <c r="H238" s="632">
        <f aca="true" t="shared" si="11" ref="H238:J239">H239</f>
        <v>150</v>
      </c>
      <c r="I238" s="635">
        <f t="shared" si="11"/>
        <v>150</v>
      </c>
      <c r="J238" s="635">
        <f t="shared" si="11"/>
        <v>150</v>
      </c>
    </row>
    <row r="239" spans="1:10" ht="27" customHeight="1">
      <c r="A239" s="591" t="s">
        <v>68</v>
      </c>
      <c r="B239" s="446" t="s">
        <v>5</v>
      </c>
      <c r="C239" s="446" t="s">
        <v>41</v>
      </c>
      <c r="D239" s="447" t="s">
        <v>32</v>
      </c>
      <c r="E239" s="546" t="s">
        <v>279</v>
      </c>
      <c r="F239" s="543" t="s">
        <v>275</v>
      </c>
      <c r="G239" s="450"/>
      <c r="H239" s="632">
        <f t="shared" si="11"/>
        <v>150</v>
      </c>
      <c r="I239" s="635">
        <f t="shared" si="11"/>
        <v>150</v>
      </c>
      <c r="J239" s="635">
        <f t="shared" si="11"/>
        <v>150</v>
      </c>
    </row>
    <row r="240" spans="1:10" ht="30.75" customHeight="1">
      <c r="A240" s="678" t="s">
        <v>199</v>
      </c>
      <c r="B240" s="446" t="s">
        <v>5</v>
      </c>
      <c r="C240" s="446" t="s">
        <v>41</v>
      </c>
      <c r="D240" s="447" t="s">
        <v>32</v>
      </c>
      <c r="E240" s="546" t="s">
        <v>279</v>
      </c>
      <c r="F240" s="543" t="s">
        <v>275</v>
      </c>
      <c r="G240" s="450" t="s">
        <v>15</v>
      </c>
      <c r="H240" s="630">
        <v>150</v>
      </c>
      <c r="I240" s="636">
        <v>150</v>
      </c>
      <c r="J240" s="636">
        <v>150</v>
      </c>
    </row>
    <row r="241" spans="1:10" ht="38.25" customHeight="1" hidden="1">
      <c r="A241" s="612" t="s">
        <v>280</v>
      </c>
      <c r="B241" s="446" t="s">
        <v>5</v>
      </c>
      <c r="C241" s="446" t="s">
        <v>41</v>
      </c>
      <c r="D241" s="447" t="s">
        <v>32</v>
      </c>
      <c r="E241" s="546" t="s">
        <v>281</v>
      </c>
      <c r="F241" s="543" t="s">
        <v>194</v>
      </c>
      <c r="G241" s="450"/>
      <c r="H241" s="630">
        <f>H242</f>
        <v>0</v>
      </c>
      <c r="I241" s="636"/>
      <c r="J241" s="636"/>
    </row>
    <row r="242" spans="1:10" ht="24" customHeight="1" hidden="1">
      <c r="A242" s="591" t="s">
        <v>68</v>
      </c>
      <c r="B242" s="446" t="s">
        <v>5</v>
      </c>
      <c r="C242" s="446" t="s">
        <v>41</v>
      </c>
      <c r="D242" s="447" t="s">
        <v>32</v>
      </c>
      <c r="E242" s="546" t="s">
        <v>281</v>
      </c>
      <c r="F242" s="543" t="s">
        <v>275</v>
      </c>
      <c r="G242" s="450"/>
      <c r="H242" s="630">
        <f>H243</f>
        <v>0</v>
      </c>
      <c r="I242" s="636">
        <f>I243</f>
        <v>0</v>
      </c>
      <c r="J242" s="636">
        <f>J243</f>
        <v>0</v>
      </c>
    </row>
    <row r="243" spans="1:10" ht="25.5" customHeight="1" hidden="1">
      <c r="A243" s="687" t="s">
        <v>14</v>
      </c>
      <c r="B243" s="446" t="s">
        <v>5</v>
      </c>
      <c r="C243" s="446" t="s">
        <v>41</v>
      </c>
      <c r="D243" s="447" t="s">
        <v>32</v>
      </c>
      <c r="E243" s="546" t="s">
        <v>281</v>
      </c>
      <c r="F243" s="543" t="s">
        <v>275</v>
      </c>
      <c r="G243" s="450" t="s">
        <v>15</v>
      </c>
      <c r="H243" s="630">
        <v>0</v>
      </c>
      <c r="I243" s="636">
        <v>0</v>
      </c>
      <c r="J243" s="636">
        <v>0</v>
      </c>
    </row>
    <row r="244" spans="1:10" ht="1.5" customHeight="1" hidden="1">
      <c r="A244" s="612" t="s">
        <v>276</v>
      </c>
      <c r="B244" s="446" t="s">
        <v>5</v>
      </c>
      <c r="C244" s="446" t="s">
        <v>41</v>
      </c>
      <c r="D244" s="447" t="s">
        <v>32</v>
      </c>
      <c r="E244" s="546" t="s">
        <v>286</v>
      </c>
      <c r="F244" s="543" t="s">
        <v>194</v>
      </c>
      <c r="G244" s="450"/>
      <c r="H244" s="630">
        <f>H245</f>
        <v>0</v>
      </c>
      <c r="I244" s="636"/>
      <c r="J244" s="636"/>
    </row>
    <row r="245" spans="1:10" ht="39" customHeight="1" hidden="1">
      <c r="A245" s="591" t="s">
        <v>68</v>
      </c>
      <c r="B245" s="446" t="s">
        <v>5</v>
      </c>
      <c r="C245" s="446" t="s">
        <v>41</v>
      </c>
      <c r="D245" s="447" t="s">
        <v>32</v>
      </c>
      <c r="E245" s="546" t="s">
        <v>286</v>
      </c>
      <c r="F245" s="543" t="s">
        <v>275</v>
      </c>
      <c r="G245" s="450"/>
      <c r="H245" s="630">
        <f>H246</f>
        <v>0</v>
      </c>
      <c r="I245" s="636"/>
      <c r="J245" s="636"/>
    </row>
    <row r="246" spans="1:10" ht="0.75" customHeight="1" hidden="1">
      <c r="A246" s="685" t="s">
        <v>199</v>
      </c>
      <c r="B246" s="446" t="s">
        <v>5</v>
      </c>
      <c r="C246" s="446" t="s">
        <v>41</v>
      </c>
      <c r="D246" s="447" t="s">
        <v>32</v>
      </c>
      <c r="E246" s="546" t="s">
        <v>286</v>
      </c>
      <c r="F246" s="543" t="s">
        <v>275</v>
      </c>
      <c r="G246" s="450" t="s">
        <v>15</v>
      </c>
      <c r="H246" s="630"/>
      <c r="I246" s="636"/>
      <c r="J246" s="636"/>
    </row>
    <row r="247" spans="1:10" ht="28.5" customHeight="1" hidden="1">
      <c r="A247" s="612" t="s">
        <v>459</v>
      </c>
      <c r="B247" s="446" t="s">
        <v>5</v>
      </c>
      <c r="C247" s="446" t="s">
        <v>41</v>
      </c>
      <c r="D247" s="447" t="s">
        <v>32</v>
      </c>
      <c r="E247" s="546" t="s">
        <v>454</v>
      </c>
      <c r="F247" s="670" t="s">
        <v>194</v>
      </c>
      <c r="G247" s="446"/>
      <c r="H247" s="630">
        <f>H248</f>
        <v>0</v>
      </c>
      <c r="I247" s="636"/>
      <c r="J247" s="636"/>
    </row>
    <row r="248" spans="1:10" ht="32.25" customHeight="1" hidden="1">
      <c r="A248" s="517" t="s">
        <v>174</v>
      </c>
      <c r="B248" s="446" t="s">
        <v>5</v>
      </c>
      <c r="C248" s="446" t="s">
        <v>41</v>
      </c>
      <c r="D248" s="447" t="s">
        <v>32</v>
      </c>
      <c r="E248" s="546" t="s">
        <v>454</v>
      </c>
      <c r="F248" s="670" t="s">
        <v>458</v>
      </c>
      <c r="G248" s="446"/>
      <c r="H248" s="630">
        <f>H249</f>
        <v>0</v>
      </c>
      <c r="I248" s="636"/>
      <c r="J248" s="636"/>
    </row>
    <row r="249" spans="1:10" ht="30" customHeight="1" hidden="1">
      <c r="A249" s="589" t="s">
        <v>199</v>
      </c>
      <c r="B249" s="446" t="s">
        <v>5</v>
      </c>
      <c r="C249" s="446" t="s">
        <v>41</v>
      </c>
      <c r="D249" s="447" t="s">
        <v>32</v>
      </c>
      <c r="E249" s="669" t="s">
        <v>454</v>
      </c>
      <c r="F249" s="670" t="s">
        <v>458</v>
      </c>
      <c r="G249" s="446" t="s">
        <v>15</v>
      </c>
      <c r="H249" s="630"/>
      <c r="I249" s="636"/>
      <c r="J249" s="636"/>
    </row>
    <row r="250" spans="1:10" ht="35.25" customHeight="1" hidden="1">
      <c r="A250" s="527" t="s">
        <v>538</v>
      </c>
      <c r="B250" s="443" t="s">
        <v>5</v>
      </c>
      <c r="C250" s="443" t="s">
        <v>41</v>
      </c>
      <c r="D250" s="444" t="s">
        <v>32</v>
      </c>
      <c r="E250" s="544" t="s">
        <v>489</v>
      </c>
      <c r="F250" s="657" t="s">
        <v>194</v>
      </c>
      <c r="G250" s="450"/>
      <c r="H250" s="630">
        <f>H251+H258</f>
        <v>0</v>
      </c>
      <c r="I250" s="636"/>
      <c r="J250" s="636"/>
    </row>
    <row r="251" spans="1:10" ht="34.5" customHeight="1" hidden="1">
      <c r="A251" s="527" t="s">
        <v>536</v>
      </c>
      <c r="B251" s="446" t="s">
        <v>5</v>
      </c>
      <c r="C251" s="446" t="s">
        <v>41</v>
      </c>
      <c r="D251" s="447" t="s">
        <v>32</v>
      </c>
      <c r="E251" s="546" t="s">
        <v>542</v>
      </c>
      <c r="F251" s="543" t="s">
        <v>194</v>
      </c>
      <c r="G251" s="450"/>
      <c r="H251" s="630">
        <f>H252+H254+H256</f>
        <v>0</v>
      </c>
      <c r="I251" s="636"/>
      <c r="J251" s="636"/>
    </row>
    <row r="252" spans="1:10" ht="34.5" customHeight="1" hidden="1">
      <c r="A252" s="529" t="s">
        <v>496</v>
      </c>
      <c r="B252" s="446" t="s">
        <v>5</v>
      </c>
      <c r="C252" s="446" t="s">
        <v>41</v>
      </c>
      <c r="D252" s="447" t="s">
        <v>32</v>
      </c>
      <c r="E252" s="546" t="s">
        <v>542</v>
      </c>
      <c r="F252" s="543" t="s">
        <v>490</v>
      </c>
      <c r="G252" s="450"/>
      <c r="H252" s="630">
        <f>H253</f>
        <v>0</v>
      </c>
      <c r="I252" s="636"/>
      <c r="J252" s="636"/>
    </row>
    <row r="253" spans="1:10" ht="21.75" customHeight="1" hidden="1">
      <c r="A253" s="589" t="s">
        <v>199</v>
      </c>
      <c r="B253" s="446" t="s">
        <v>5</v>
      </c>
      <c r="C253" s="446" t="s">
        <v>41</v>
      </c>
      <c r="D253" s="447" t="s">
        <v>32</v>
      </c>
      <c r="E253" s="546" t="s">
        <v>542</v>
      </c>
      <c r="F253" s="543" t="s">
        <v>490</v>
      </c>
      <c r="G253" s="450" t="s">
        <v>15</v>
      </c>
      <c r="H253" s="630"/>
      <c r="I253" s="636"/>
      <c r="J253" s="636"/>
    </row>
    <row r="254" spans="1:10" ht="26.25" customHeight="1" hidden="1">
      <c r="A254" s="589" t="s">
        <v>488</v>
      </c>
      <c r="B254" s="446" t="s">
        <v>5</v>
      </c>
      <c r="C254" s="446" t="s">
        <v>41</v>
      </c>
      <c r="D254" s="447" t="s">
        <v>32</v>
      </c>
      <c r="E254" s="546" t="s">
        <v>542</v>
      </c>
      <c r="F254" s="543" t="s">
        <v>557</v>
      </c>
      <c r="G254" s="450"/>
      <c r="H254" s="630">
        <f>H255</f>
        <v>0</v>
      </c>
      <c r="I254" s="636"/>
      <c r="J254" s="636"/>
    </row>
    <row r="255" spans="1:10" ht="29.25" customHeight="1" hidden="1">
      <c r="A255" s="589" t="s">
        <v>199</v>
      </c>
      <c r="B255" s="446" t="s">
        <v>5</v>
      </c>
      <c r="C255" s="446" t="s">
        <v>41</v>
      </c>
      <c r="D255" s="447" t="s">
        <v>32</v>
      </c>
      <c r="E255" s="546" t="s">
        <v>542</v>
      </c>
      <c r="F255" s="543" t="s">
        <v>557</v>
      </c>
      <c r="G255" s="450" t="s">
        <v>15</v>
      </c>
      <c r="H255" s="630"/>
      <c r="I255" s="636"/>
      <c r="J255" s="636"/>
    </row>
    <row r="256" spans="1:10" ht="33" customHeight="1" hidden="1">
      <c r="A256" s="589" t="s">
        <v>546</v>
      </c>
      <c r="B256" s="446" t="s">
        <v>5</v>
      </c>
      <c r="C256" s="446" t="s">
        <v>41</v>
      </c>
      <c r="D256" s="447" t="s">
        <v>32</v>
      </c>
      <c r="E256" s="546" t="s">
        <v>542</v>
      </c>
      <c r="F256" s="543" t="s">
        <v>545</v>
      </c>
      <c r="G256" s="450"/>
      <c r="H256" s="630">
        <f>H257</f>
        <v>0</v>
      </c>
      <c r="I256" s="636"/>
      <c r="J256" s="636"/>
    </row>
    <row r="257" spans="1:10" ht="36" customHeight="1" hidden="1">
      <c r="A257" s="589" t="s">
        <v>199</v>
      </c>
      <c r="B257" s="446" t="s">
        <v>5</v>
      </c>
      <c r="C257" s="446" t="s">
        <v>41</v>
      </c>
      <c r="D257" s="447" t="s">
        <v>32</v>
      </c>
      <c r="E257" s="546" t="s">
        <v>542</v>
      </c>
      <c r="F257" s="543" t="s">
        <v>545</v>
      </c>
      <c r="G257" s="450" t="s">
        <v>15</v>
      </c>
      <c r="H257" s="630"/>
      <c r="I257" s="636"/>
      <c r="J257" s="636"/>
    </row>
    <row r="258" spans="1:10" ht="30" customHeight="1" hidden="1">
      <c r="A258" s="527" t="s">
        <v>537</v>
      </c>
      <c r="B258" s="446" t="s">
        <v>5</v>
      </c>
      <c r="C258" s="446" t="s">
        <v>41</v>
      </c>
      <c r="D258" s="447" t="s">
        <v>32</v>
      </c>
      <c r="E258" s="546" t="s">
        <v>543</v>
      </c>
      <c r="F258" s="543" t="s">
        <v>194</v>
      </c>
      <c r="G258" s="450"/>
      <c r="H258" s="630">
        <f>H259+H261+H263</f>
        <v>0</v>
      </c>
      <c r="I258" s="636"/>
      <c r="J258" s="636"/>
    </row>
    <row r="259" spans="1:10" ht="30" customHeight="1" hidden="1">
      <c r="A259" s="529" t="s">
        <v>496</v>
      </c>
      <c r="B259" s="446" t="s">
        <v>5</v>
      </c>
      <c r="C259" s="446" t="s">
        <v>41</v>
      </c>
      <c r="D259" s="447" t="s">
        <v>32</v>
      </c>
      <c r="E259" s="546" t="s">
        <v>543</v>
      </c>
      <c r="F259" s="543" t="s">
        <v>490</v>
      </c>
      <c r="G259" s="450"/>
      <c r="H259" s="630">
        <f>H260</f>
        <v>0</v>
      </c>
      <c r="I259" s="636"/>
      <c r="J259" s="636"/>
    </row>
    <row r="260" spans="1:10" ht="37.5" customHeight="1" hidden="1">
      <c r="A260" s="589" t="s">
        <v>199</v>
      </c>
      <c r="B260" s="446" t="s">
        <v>5</v>
      </c>
      <c r="C260" s="446" t="s">
        <v>41</v>
      </c>
      <c r="D260" s="447" t="s">
        <v>32</v>
      </c>
      <c r="E260" s="546" t="s">
        <v>543</v>
      </c>
      <c r="F260" s="543" t="s">
        <v>490</v>
      </c>
      <c r="G260" s="450" t="s">
        <v>15</v>
      </c>
      <c r="H260" s="630"/>
      <c r="I260" s="636"/>
      <c r="J260" s="636"/>
    </row>
    <row r="261" spans="1:10" ht="35.25" customHeight="1" hidden="1">
      <c r="A261" s="589" t="s">
        <v>488</v>
      </c>
      <c r="B261" s="446" t="s">
        <v>5</v>
      </c>
      <c r="C261" s="446" t="s">
        <v>41</v>
      </c>
      <c r="D261" s="447" t="s">
        <v>32</v>
      </c>
      <c r="E261" s="546" t="s">
        <v>543</v>
      </c>
      <c r="F261" s="543" t="s">
        <v>557</v>
      </c>
      <c r="G261" s="450"/>
      <c r="H261" s="630">
        <f>H262</f>
        <v>0</v>
      </c>
      <c r="I261" s="636"/>
      <c r="J261" s="636"/>
    </row>
    <row r="262" spans="1:10" ht="2.25" customHeight="1" hidden="1">
      <c r="A262" s="589" t="s">
        <v>199</v>
      </c>
      <c r="B262" s="446" t="s">
        <v>5</v>
      </c>
      <c r="C262" s="446" t="s">
        <v>41</v>
      </c>
      <c r="D262" s="447" t="s">
        <v>32</v>
      </c>
      <c r="E262" s="546" t="s">
        <v>543</v>
      </c>
      <c r="F262" s="543" t="s">
        <v>557</v>
      </c>
      <c r="G262" s="450" t="s">
        <v>15</v>
      </c>
      <c r="H262" s="630"/>
      <c r="I262" s="636"/>
      <c r="J262" s="636"/>
    </row>
    <row r="263" spans="1:10" ht="33.75" customHeight="1" hidden="1">
      <c r="A263" s="589" t="s">
        <v>546</v>
      </c>
      <c r="B263" s="446" t="s">
        <v>5</v>
      </c>
      <c r="C263" s="446" t="s">
        <v>41</v>
      </c>
      <c r="D263" s="447" t="s">
        <v>32</v>
      </c>
      <c r="E263" s="546" t="s">
        <v>543</v>
      </c>
      <c r="F263" s="543" t="s">
        <v>545</v>
      </c>
      <c r="G263" s="450"/>
      <c r="H263" s="630">
        <f>H264</f>
        <v>0</v>
      </c>
      <c r="I263" s="636"/>
      <c r="J263" s="636"/>
    </row>
    <row r="264" spans="1:10" ht="28.5" customHeight="1" hidden="1">
      <c r="A264" s="589" t="s">
        <v>199</v>
      </c>
      <c r="B264" s="446" t="s">
        <v>5</v>
      </c>
      <c r="C264" s="446" t="s">
        <v>41</v>
      </c>
      <c r="D264" s="447" t="s">
        <v>32</v>
      </c>
      <c r="E264" s="546" t="s">
        <v>543</v>
      </c>
      <c r="F264" s="543" t="s">
        <v>545</v>
      </c>
      <c r="G264" s="450" t="s">
        <v>15</v>
      </c>
      <c r="H264" s="630"/>
      <c r="I264" s="636"/>
      <c r="J264" s="636"/>
    </row>
    <row r="265" spans="1:10" ht="28.5" customHeight="1" hidden="1">
      <c r="A265" s="629" t="s">
        <v>520</v>
      </c>
      <c r="B265" s="446" t="s">
        <v>5</v>
      </c>
      <c r="C265" s="477" t="s">
        <v>41</v>
      </c>
      <c r="D265" s="640" t="s">
        <v>32</v>
      </c>
      <c r="E265" s="616" t="s">
        <v>521</v>
      </c>
      <c r="F265" s="617" t="s">
        <v>194</v>
      </c>
      <c r="G265" s="641"/>
      <c r="H265" s="630">
        <f>H266</f>
        <v>0</v>
      </c>
      <c r="I265" s="636"/>
      <c r="J265" s="636"/>
    </row>
    <row r="266" spans="1:10" ht="28.5" customHeight="1" hidden="1">
      <c r="A266" s="629" t="s">
        <v>541</v>
      </c>
      <c r="B266" s="446" t="s">
        <v>5</v>
      </c>
      <c r="C266" s="477" t="s">
        <v>41</v>
      </c>
      <c r="D266" s="640" t="s">
        <v>32</v>
      </c>
      <c r="E266" s="616" t="s">
        <v>525</v>
      </c>
      <c r="F266" s="617" t="s">
        <v>194</v>
      </c>
      <c r="G266" s="641"/>
      <c r="H266" s="630">
        <f>H267</f>
        <v>0</v>
      </c>
      <c r="I266" s="636"/>
      <c r="J266" s="636"/>
    </row>
    <row r="267" spans="1:10" ht="24.75" customHeight="1" hidden="1">
      <c r="A267" s="517" t="s">
        <v>544</v>
      </c>
      <c r="B267" s="446" t="s">
        <v>5</v>
      </c>
      <c r="C267" s="477" t="s">
        <v>41</v>
      </c>
      <c r="D267" s="640" t="s">
        <v>32</v>
      </c>
      <c r="E267" s="616" t="s">
        <v>525</v>
      </c>
      <c r="F267" s="617" t="s">
        <v>287</v>
      </c>
      <c r="G267" s="641"/>
      <c r="H267" s="630">
        <f>H268</f>
        <v>0</v>
      </c>
      <c r="I267" s="636"/>
      <c r="J267" s="636"/>
    </row>
    <row r="268" spans="1:10" ht="33" customHeight="1" hidden="1">
      <c r="A268" s="589" t="s">
        <v>498</v>
      </c>
      <c r="B268" s="446" t="s">
        <v>5</v>
      </c>
      <c r="C268" s="477" t="s">
        <v>41</v>
      </c>
      <c r="D268" s="640" t="s">
        <v>32</v>
      </c>
      <c r="E268" s="616" t="s">
        <v>525</v>
      </c>
      <c r="F268" s="617" t="s">
        <v>287</v>
      </c>
      <c r="G268" s="641" t="s">
        <v>138</v>
      </c>
      <c r="H268" s="630"/>
      <c r="I268" s="636"/>
      <c r="J268" s="636"/>
    </row>
    <row r="269" spans="1:10" ht="24" customHeight="1" hidden="1">
      <c r="A269" s="467" t="s">
        <v>98</v>
      </c>
      <c r="B269" s="446" t="s">
        <v>5</v>
      </c>
      <c r="C269" s="446" t="s">
        <v>41</v>
      </c>
      <c r="D269" s="447" t="s">
        <v>32</v>
      </c>
      <c r="E269" s="546" t="s">
        <v>204</v>
      </c>
      <c r="F269" s="543" t="s">
        <v>194</v>
      </c>
      <c r="G269" s="450"/>
      <c r="H269" s="630">
        <f>H270</f>
        <v>0</v>
      </c>
      <c r="I269" s="636"/>
      <c r="J269" s="636"/>
    </row>
    <row r="270" spans="1:10" ht="26.25" customHeight="1" hidden="1">
      <c r="A270" s="469" t="s">
        <v>100</v>
      </c>
      <c r="B270" s="446" t="s">
        <v>5</v>
      </c>
      <c r="C270" s="446" t="s">
        <v>41</v>
      </c>
      <c r="D270" s="447" t="s">
        <v>32</v>
      </c>
      <c r="E270" s="546" t="s">
        <v>211</v>
      </c>
      <c r="F270" s="543" t="s">
        <v>194</v>
      </c>
      <c r="G270" s="450"/>
      <c r="H270" s="630">
        <f>H271+H273</f>
        <v>0</v>
      </c>
      <c r="I270" s="636"/>
      <c r="J270" s="636"/>
    </row>
    <row r="271" spans="1:10" ht="24" customHeight="1" hidden="1">
      <c r="A271" s="619" t="s">
        <v>528</v>
      </c>
      <c r="B271" s="446" t="s">
        <v>5</v>
      </c>
      <c r="C271" s="446" t="s">
        <v>41</v>
      </c>
      <c r="D271" s="447" t="s">
        <v>32</v>
      </c>
      <c r="E271" s="546" t="s">
        <v>211</v>
      </c>
      <c r="F271" s="543" t="s">
        <v>487</v>
      </c>
      <c r="G271" s="450"/>
      <c r="H271" s="630">
        <f>H272</f>
        <v>0</v>
      </c>
      <c r="I271" s="636"/>
      <c r="J271" s="636"/>
    </row>
    <row r="272" spans="1:10" ht="31.5" customHeight="1" hidden="1">
      <c r="A272" s="671" t="s">
        <v>199</v>
      </c>
      <c r="B272" s="446" t="s">
        <v>5</v>
      </c>
      <c r="C272" s="446" t="s">
        <v>41</v>
      </c>
      <c r="D272" s="447" t="s">
        <v>32</v>
      </c>
      <c r="E272" s="546" t="s">
        <v>211</v>
      </c>
      <c r="F272" s="543" t="s">
        <v>487</v>
      </c>
      <c r="G272" s="450" t="s">
        <v>15</v>
      </c>
      <c r="H272" s="630"/>
      <c r="I272" s="636"/>
      <c r="J272" s="636"/>
    </row>
    <row r="273" spans="1:10" ht="32.25" customHeight="1" hidden="1">
      <c r="A273" s="517" t="s">
        <v>527</v>
      </c>
      <c r="B273" s="446" t="s">
        <v>5</v>
      </c>
      <c r="C273" s="446" t="s">
        <v>41</v>
      </c>
      <c r="D273" s="447" t="s">
        <v>32</v>
      </c>
      <c r="E273" s="546" t="s">
        <v>211</v>
      </c>
      <c r="F273" s="543" t="s">
        <v>526</v>
      </c>
      <c r="G273" s="450"/>
      <c r="H273" s="630">
        <f>H274</f>
        <v>0</v>
      </c>
      <c r="I273" s="636"/>
      <c r="J273" s="636"/>
    </row>
    <row r="274" spans="1:10" ht="27.75" customHeight="1" hidden="1">
      <c r="A274" s="671" t="s">
        <v>199</v>
      </c>
      <c r="B274" s="446" t="s">
        <v>5</v>
      </c>
      <c r="C274" s="446" t="s">
        <v>41</v>
      </c>
      <c r="D274" s="447" t="s">
        <v>32</v>
      </c>
      <c r="E274" s="546" t="s">
        <v>211</v>
      </c>
      <c r="F274" s="543" t="s">
        <v>526</v>
      </c>
      <c r="G274" s="450" t="s">
        <v>15</v>
      </c>
      <c r="H274" s="630"/>
      <c r="I274" s="636"/>
      <c r="J274" s="636"/>
    </row>
    <row r="275" spans="1:10" ht="30.75" customHeight="1" hidden="1">
      <c r="A275" s="467" t="s">
        <v>54</v>
      </c>
      <c r="B275" s="491" t="s">
        <v>5</v>
      </c>
      <c r="C275" s="491" t="s">
        <v>22</v>
      </c>
      <c r="D275" s="533"/>
      <c r="E275" s="607"/>
      <c r="F275" s="542"/>
      <c r="G275" s="641"/>
      <c r="H275" s="632">
        <f aca="true" t="shared" si="12" ref="H275:H280">H276</f>
        <v>0</v>
      </c>
      <c r="I275" s="636"/>
      <c r="J275" s="636"/>
    </row>
    <row r="276" spans="1:10" ht="31.5" customHeight="1" hidden="1">
      <c r="A276" s="467" t="s">
        <v>497</v>
      </c>
      <c r="B276" s="539" t="s">
        <v>5</v>
      </c>
      <c r="C276" s="491" t="s">
        <v>22</v>
      </c>
      <c r="D276" s="533" t="s">
        <v>22</v>
      </c>
      <c r="E276" s="607"/>
      <c r="F276" s="542"/>
      <c r="G276" s="641"/>
      <c r="H276" s="630">
        <f t="shared" si="12"/>
        <v>0</v>
      </c>
      <c r="I276" s="636"/>
      <c r="J276" s="636"/>
    </row>
    <row r="277" spans="1:10" ht="34.5" customHeight="1" hidden="1">
      <c r="A277" s="467" t="s">
        <v>449</v>
      </c>
      <c r="B277" s="491" t="s">
        <v>5</v>
      </c>
      <c r="C277" s="491" t="s">
        <v>22</v>
      </c>
      <c r="D277" s="533" t="s">
        <v>22</v>
      </c>
      <c r="E277" s="646" t="s">
        <v>247</v>
      </c>
      <c r="F277" s="647" t="s">
        <v>194</v>
      </c>
      <c r="G277" s="542"/>
      <c r="H277" s="630">
        <f t="shared" si="12"/>
        <v>0</v>
      </c>
      <c r="I277" s="636"/>
      <c r="J277" s="636"/>
    </row>
    <row r="278" spans="1:10" ht="34.5" customHeight="1" hidden="1">
      <c r="A278" s="619" t="s">
        <v>317</v>
      </c>
      <c r="B278" s="477" t="s">
        <v>5</v>
      </c>
      <c r="C278" s="477" t="s">
        <v>22</v>
      </c>
      <c r="D278" s="640" t="s">
        <v>22</v>
      </c>
      <c r="E278" s="661" t="s">
        <v>562</v>
      </c>
      <c r="F278" s="540" t="s">
        <v>194</v>
      </c>
      <c r="G278" s="641"/>
      <c r="H278" s="630">
        <f t="shared" si="12"/>
        <v>0</v>
      </c>
      <c r="I278" s="636"/>
      <c r="J278" s="636"/>
    </row>
    <row r="279" spans="1:10" ht="30" customHeight="1" hidden="1">
      <c r="A279" s="527" t="s">
        <v>305</v>
      </c>
      <c r="B279" s="477" t="s">
        <v>5</v>
      </c>
      <c r="C279" s="477" t="s">
        <v>22</v>
      </c>
      <c r="D279" s="640" t="s">
        <v>22</v>
      </c>
      <c r="E279" s="661" t="s">
        <v>304</v>
      </c>
      <c r="F279" s="540" t="s">
        <v>194</v>
      </c>
      <c r="G279" s="641"/>
      <c r="H279" s="630">
        <f t="shared" si="12"/>
        <v>0</v>
      </c>
      <c r="I279" s="636"/>
      <c r="J279" s="636"/>
    </row>
    <row r="280" spans="1:10" ht="30.75" customHeight="1" hidden="1">
      <c r="A280" s="619" t="s">
        <v>71</v>
      </c>
      <c r="B280" s="477" t="s">
        <v>5</v>
      </c>
      <c r="C280" s="477" t="s">
        <v>22</v>
      </c>
      <c r="D280" s="640" t="s">
        <v>22</v>
      </c>
      <c r="E280" s="661" t="s">
        <v>304</v>
      </c>
      <c r="F280" s="540" t="s">
        <v>303</v>
      </c>
      <c r="G280" s="641"/>
      <c r="H280" s="630">
        <f t="shared" si="12"/>
        <v>0</v>
      </c>
      <c r="I280" s="636"/>
      <c r="J280" s="636"/>
    </row>
    <row r="281" spans="1:10" ht="30" customHeight="1" hidden="1">
      <c r="A281" s="678" t="s">
        <v>199</v>
      </c>
      <c r="B281" s="477" t="s">
        <v>5</v>
      </c>
      <c r="C281" s="477" t="s">
        <v>22</v>
      </c>
      <c r="D281" s="640" t="s">
        <v>22</v>
      </c>
      <c r="E281" s="661" t="s">
        <v>304</v>
      </c>
      <c r="F281" s="540" t="s">
        <v>303</v>
      </c>
      <c r="G281" s="641" t="s">
        <v>15</v>
      </c>
      <c r="H281" s="630"/>
      <c r="I281" s="636"/>
      <c r="J281" s="636"/>
    </row>
    <row r="282" spans="1:10" ht="30" customHeight="1">
      <c r="A282" s="729" t="s">
        <v>98</v>
      </c>
      <c r="B282" s="443" t="s">
        <v>5</v>
      </c>
      <c r="C282" s="443" t="s">
        <v>41</v>
      </c>
      <c r="D282" s="444" t="s">
        <v>32</v>
      </c>
      <c r="E282" s="544" t="s">
        <v>204</v>
      </c>
      <c r="F282" s="657" t="s">
        <v>194</v>
      </c>
      <c r="G282" s="730"/>
      <c r="H282" s="632">
        <f>H283</f>
        <v>706.912</v>
      </c>
      <c r="I282" s="635">
        <f>I283</f>
        <v>0</v>
      </c>
      <c r="J282" s="635">
        <v>0</v>
      </c>
    </row>
    <row r="283" spans="1:10" ht="25.5" customHeight="1">
      <c r="A283" s="729" t="s">
        <v>100</v>
      </c>
      <c r="B283" s="443" t="s">
        <v>5</v>
      </c>
      <c r="C283" s="443" t="s">
        <v>41</v>
      </c>
      <c r="D283" s="444" t="s">
        <v>32</v>
      </c>
      <c r="E283" s="544" t="s">
        <v>211</v>
      </c>
      <c r="F283" s="657" t="s">
        <v>194</v>
      </c>
      <c r="G283" s="730"/>
      <c r="H283" s="632">
        <f>H284+H352</f>
        <v>706.912</v>
      </c>
      <c r="I283" s="635">
        <f>I284</f>
        <v>0</v>
      </c>
      <c r="J283" s="635">
        <v>0</v>
      </c>
    </row>
    <row r="284" spans="1:10" ht="24.75" customHeight="1">
      <c r="A284" s="729" t="s">
        <v>582</v>
      </c>
      <c r="B284" s="443" t="s">
        <v>5</v>
      </c>
      <c r="C284" s="443" t="s">
        <v>41</v>
      </c>
      <c r="D284" s="444" t="s">
        <v>32</v>
      </c>
      <c r="E284" s="544" t="s">
        <v>211</v>
      </c>
      <c r="F284" s="657" t="s">
        <v>581</v>
      </c>
      <c r="G284" s="730"/>
      <c r="H284" s="632">
        <f>H285</f>
        <v>282.765</v>
      </c>
      <c r="I284" s="635">
        <f>I285</f>
        <v>0</v>
      </c>
      <c r="J284" s="635">
        <v>0</v>
      </c>
    </row>
    <row r="285" spans="1:10" ht="30" customHeight="1">
      <c r="A285" s="731" t="s">
        <v>583</v>
      </c>
      <c r="B285" s="446" t="s">
        <v>5</v>
      </c>
      <c r="C285" s="446" t="s">
        <v>41</v>
      </c>
      <c r="D285" s="447" t="s">
        <v>32</v>
      </c>
      <c r="E285" s="546" t="s">
        <v>211</v>
      </c>
      <c r="F285" s="543" t="s">
        <v>584</v>
      </c>
      <c r="G285" s="450"/>
      <c r="H285" s="630">
        <f>H286</f>
        <v>282.765</v>
      </c>
      <c r="I285" s="636">
        <f>I286</f>
        <v>0</v>
      </c>
      <c r="J285" s="636">
        <v>0</v>
      </c>
    </row>
    <row r="286" spans="1:10" ht="30" customHeight="1">
      <c r="A286" s="681" t="s">
        <v>199</v>
      </c>
      <c r="B286" s="728"/>
      <c r="C286" s="446" t="s">
        <v>41</v>
      </c>
      <c r="D286" s="447" t="s">
        <v>32</v>
      </c>
      <c r="E286" s="546" t="s">
        <v>211</v>
      </c>
      <c r="F286" s="543" t="s">
        <v>584</v>
      </c>
      <c r="G286" s="450" t="s">
        <v>15</v>
      </c>
      <c r="H286" s="630">
        <v>282.765</v>
      </c>
      <c r="I286" s="636">
        <v>0</v>
      </c>
      <c r="J286" s="636">
        <v>0</v>
      </c>
    </row>
    <row r="287" spans="1:10" ht="24" customHeight="1" hidden="1">
      <c r="A287" s="620" t="s">
        <v>45</v>
      </c>
      <c r="B287" s="473" t="s">
        <v>5</v>
      </c>
      <c r="C287" s="474" t="s">
        <v>46</v>
      </c>
      <c r="D287" s="474"/>
      <c r="E287" s="608"/>
      <c r="F287" s="609"/>
      <c r="G287" s="474"/>
      <c r="H287" s="632">
        <f aca="true" t="shared" si="13" ref="H287:J288">H288</f>
        <v>0</v>
      </c>
      <c r="I287" s="635">
        <f t="shared" si="13"/>
        <v>0</v>
      </c>
      <c r="J287" s="635">
        <f t="shared" si="13"/>
        <v>0</v>
      </c>
    </row>
    <row r="288" spans="1:10" ht="22.5" customHeight="1" hidden="1">
      <c r="A288" s="620" t="s">
        <v>47</v>
      </c>
      <c r="B288" s="491" t="s">
        <v>5</v>
      </c>
      <c r="C288" s="474" t="s">
        <v>46</v>
      </c>
      <c r="D288" s="474" t="s">
        <v>6</v>
      </c>
      <c r="E288" s="663"/>
      <c r="F288" s="664"/>
      <c r="G288" s="474"/>
      <c r="H288" s="632">
        <f t="shared" si="13"/>
        <v>0</v>
      </c>
      <c r="I288" s="635">
        <f t="shared" si="13"/>
        <v>0</v>
      </c>
      <c r="J288" s="635">
        <f t="shared" si="13"/>
        <v>0</v>
      </c>
    </row>
    <row r="289" spans="1:10" ht="51" hidden="1">
      <c r="A289" s="612" t="s">
        <v>579</v>
      </c>
      <c r="B289" s="443" t="s">
        <v>5</v>
      </c>
      <c r="C289" s="491" t="s">
        <v>46</v>
      </c>
      <c r="D289" s="491" t="s">
        <v>6</v>
      </c>
      <c r="E289" s="475" t="s">
        <v>249</v>
      </c>
      <c r="F289" s="476" t="s">
        <v>194</v>
      </c>
      <c r="G289" s="474"/>
      <c r="H289" s="632">
        <f>H290+H308</f>
        <v>0</v>
      </c>
      <c r="I289" s="635">
        <f>I290</f>
        <v>0</v>
      </c>
      <c r="J289" s="635">
        <f>J290</f>
        <v>0</v>
      </c>
    </row>
    <row r="290" spans="1:10" ht="63.75" hidden="1">
      <c r="A290" s="469" t="s">
        <v>580</v>
      </c>
      <c r="B290" s="446" t="s">
        <v>5</v>
      </c>
      <c r="C290" s="477" t="s">
        <v>46</v>
      </c>
      <c r="D290" s="477" t="s">
        <v>6</v>
      </c>
      <c r="E290" s="616" t="s">
        <v>250</v>
      </c>
      <c r="F290" s="617" t="s">
        <v>194</v>
      </c>
      <c r="G290" s="491"/>
      <c r="H290" s="632">
        <f>H291+H297</f>
        <v>0</v>
      </c>
      <c r="I290" s="635">
        <f>I291</f>
        <v>0</v>
      </c>
      <c r="J290" s="635">
        <f>J291</f>
        <v>0</v>
      </c>
    </row>
    <row r="291" spans="1:10" ht="39.75" customHeight="1" hidden="1">
      <c r="A291" s="527" t="s">
        <v>251</v>
      </c>
      <c r="B291" s="446" t="s">
        <v>5</v>
      </c>
      <c r="C291" s="477" t="s">
        <v>46</v>
      </c>
      <c r="D291" s="640" t="s">
        <v>6</v>
      </c>
      <c r="E291" s="706" t="s">
        <v>252</v>
      </c>
      <c r="F291" s="707" t="s">
        <v>194</v>
      </c>
      <c r="G291" s="542"/>
      <c r="H291" s="632">
        <f>H294+H299+H301+H303+H292</f>
        <v>0</v>
      </c>
      <c r="I291" s="635">
        <f>I294+I299+I301</f>
        <v>0</v>
      </c>
      <c r="J291" s="635">
        <f>J294+J299+J301</f>
        <v>0</v>
      </c>
    </row>
    <row r="292" spans="1:10" ht="31.5" customHeight="1" hidden="1">
      <c r="A292" s="712" t="s">
        <v>548</v>
      </c>
      <c r="B292" s="711" t="s">
        <v>5</v>
      </c>
      <c r="C292" s="441" t="s">
        <v>46</v>
      </c>
      <c r="D292" s="454" t="s">
        <v>6</v>
      </c>
      <c r="E292" s="708" t="s">
        <v>252</v>
      </c>
      <c r="F292" s="709" t="s">
        <v>547</v>
      </c>
      <c r="G292" s="699"/>
      <c r="H292" s="632">
        <f>H293</f>
        <v>0</v>
      </c>
      <c r="I292" s="635">
        <f>I293</f>
        <v>0</v>
      </c>
      <c r="J292" s="635">
        <f>J293</f>
        <v>0</v>
      </c>
    </row>
    <row r="293" spans="1:10" ht="30" customHeight="1" hidden="1">
      <c r="A293" s="710" t="s">
        <v>199</v>
      </c>
      <c r="B293" s="445" t="s">
        <v>5</v>
      </c>
      <c r="C293" s="439" t="s">
        <v>46</v>
      </c>
      <c r="D293" s="569" t="s">
        <v>6</v>
      </c>
      <c r="E293" s="488" t="s">
        <v>252</v>
      </c>
      <c r="F293" s="489" t="s">
        <v>547</v>
      </c>
      <c r="G293" s="439" t="s">
        <v>15</v>
      </c>
      <c r="H293" s="630">
        <v>0</v>
      </c>
      <c r="I293" s="636">
        <v>0</v>
      </c>
      <c r="J293" s="636">
        <v>0</v>
      </c>
    </row>
    <row r="294" spans="1:10" ht="32.25" customHeight="1" hidden="1">
      <c r="A294" s="500" t="s">
        <v>64</v>
      </c>
      <c r="B294" s="446" t="s">
        <v>5</v>
      </c>
      <c r="C294" s="477" t="s">
        <v>46</v>
      </c>
      <c r="D294" s="640" t="s">
        <v>6</v>
      </c>
      <c r="E294" s="666" t="s">
        <v>252</v>
      </c>
      <c r="F294" s="670" t="s">
        <v>253</v>
      </c>
      <c r="G294" s="542"/>
      <c r="H294" s="632">
        <f>H295+H296</f>
        <v>0</v>
      </c>
      <c r="I294" s="635">
        <f>I296+I295</f>
        <v>0</v>
      </c>
      <c r="J294" s="635">
        <f>J295+J296</f>
        <v>0</v>
      </c>
    </row>
    <row r="295" spans="1:10" ht="0.75" customHeight="1" hidden="1">
      <c r="A295" s="678" t="s">
        <v>199</v>
      </c>
      <c r="B295" s="446" t="s">
        <v>5</v>
      </c>
      <c r="C295" s="477" t="s">
        <v>46</v>
      </c>
      <c r="D295" s="477" t="s">
        <v>6</v>
      </c>
      <c r="E295" s="666" t="s">
        <v>252</v>
      </c>
      <c r="F295" s="670" t="s">
        <v>253</v>
      </c>
      <c r="G295" s="477" t="s">
        <v>15</v>
      </c>
      <c r="H295" s="630">
        <v>0</v>
      </c>
      <c r="I295" s="636">
        <v>0</v>
      </c>
      <c r="J295" s="636">
        <v>0</v>
      </c>
    </row>
    <row r="296" spans="1:13" ht="24.75" customHeight="1" hidden="1">
      <c r="A296" s="500" t="s">
        <v>16</v>
      </c>
      <c r="B296" s="446" t="s">
        <v>5</v>
      </c>
      <c r="C296" s="477" t="s">
        <v>46</v>
      </c>
      <c r="D296" s="477" t="s">
        <v>6</v>
      </c>
      <c r="E296" s="666" t="s">
        <v>252</v>
      </c>
      <c r="F296" s="670" t="s">
        <v>253</v>
      </c>
      <c r="G296" s="477" t="s">
        <v>17</v>
      </c>
      <c r="H296" s="630">
        <v>0</v>
      </c>
      <c r="I296" s="636">
        <v>0</v>
      </c>
      <c r="J296" s="636">
        <v>0</v>
      </c>
      <c r="K296" s="695"/>
      <c r="L296" s="695"/>
      <c r="M296" s="695"/>
    </row>
    <row r="297" spans="1:13" ht="33" customHeight="1" hidden="1">
      <c r="A297" s="703" t="s">
        <v>566</v>
      </c>
      <c r="B297" s="442" t="s">
        <v>5</v>
      </c>
      <c r="C297" s="441" t="s">
        <v>46</v>
      </c>
      <c r="D297" s="454" t="s">
        <v>6</v>
      </c>
      <c r="E297" s="704" t="s">
        <v>567</v>
      </c>
      <c r="F297" s="705"/>
      <c r="G297" s="491"/>
      <c r="H297" s="632">
        <f>H298</f>
        <v>0</v>
      </c>
      <c r="I297" s="635">
        <f>I298</f>
        <v>0</v>
      </c>
      <c r="J297" s="635">
        <f>J298</f>
        <v>0</v>
      </c>
      <c r="K297" s="695"/>
      <c r="L297" s="695"/>
      <c r="M297" s="695"/>
    </row>
    <row r="298" spans="1:13" ht="33" customHeight="1" hidden="1">
      <c r="A298" s="702" t="s">
        <v>199</v>
      </c>
      <c r="B298" s="445" t="s">
        <v>5</v>
      </c>
      <c r="C298" s="439" t="s">
        <v>46</v>
      </c>
      <c r="D298" s="569" t="s">
        <v>6</v>
      </c>
      <c r="E298" s="700" t="s">
        <v>567</v>
      </c>
      <c r="F298" s="701"/>
      <c r="G298" s="439" t="s">
        <v>15</v>
      </c>
      <c r="H298" s="630">
        <v>0</v>
      </c>
      <c r="I298" s="636">
        <v>0</v>
      </c>
      <c r="J298" s="636">
        <v>0</v>
      </c>
      <c r="K298" s="695"/>
      <c r="L298" s="695"/>
      <c r="M298" s="695"/>
    </row>
    <row r="299" spans="1:10" ht="27.75" customHeight="1" hidden="1">
      <c r="A299" s="696" t="s">
        <v>254</v>
      </c>
      <c r="B299" s="443" t="s">
        <v>5</v>
      </c>
      <c r="C299" s="491" t="s">
        <v>46</v>
      </c>
      <c r="D299" s="533" t="s">
        <v>6</v>
      </c>
      <c r="E299" s="841" t="s">
        <v>529</v>
      </c>
      <c r="F299" s="842"/>
      <c r="G299" s="491"/>
      <c r="H299" s="632">
        <f>H300</f>
        <v>0</v>
      </c>
      <c r="I299" s="635">
        <f>I300</f>
        <v>0</v>
      </c>
      <c r="J299" s="635">
        <f>J300</f>
        <v>0</v>
      </c>
    </row>
    <row r="300" spans="1:10" ht="27" customHeight="1" hidden="1">
      <c r="A300" s="469" t="s">
        <v>13</v>
      </c>
      <c r="B300" s="446" t="s">
        <v>5</v>
      </c>
      <c r="C300" s="477" t="s">
        <v>46</v>
      </c>
      <c r="D300" s="640" t="s">
        <v>6</v>
      </c>
      <c r="E300" s="843" t="s">
        <v>529</v>
      </c>
      <c r="F300" s="844"/>
      <c r="G300" s="477" t="s">
        <v>8</v>
      </c>
      <c r="H300" s="630">
        <v>0</v>
      </c>
      <c r="I300" s="636">
        <v>0</v>
      </c>
      <c r="J300" s="636">
        <v>0</v>
      </c>
    </row>
    <row r="301" spans="1:10" ht="38.25" hidden="1">
      <c r="A301" s="684" t="s">
        <v>495</v>
      </c>
      <c r="B301" s="446" t="s">
        <v>5</v>
      </c>
      <c r="C301" s="477" t="s">
        <v>46</v>
      </c>
      <c r="D301" s="640" t="s">
        <v>6</v>
      </c>
      <c r="E301" s="659" t="s">
        <v>252</v>
      </c>
      <c r="F301" s="660" t="s">
        <v>494</v>
      </c>
      <c r="G301" s="491"/>
      <c r="H301" s="632">
        <f>H302</f>
        <v>0</v>
      </c>
      <c r="I301" s="635">
        <f>I302</f>
        <v>0</v>
      </c>
      <c r="J301" s="635">
        <f>J302</f>
        <v>0</v>
      </c>
    </row>
    <row r="302" spans="1:13" ht="55.5" customHeight="1" hidden="1">
      <c r="A302" s="469" t="s">
        <v>13</v>
      </c>
      <c r="B302" s="446" t="s">
        <v>5</v>
      </c>
      <c r="C302" s="477" t="s">
        <v>46</v>
      </c>
      <c r="D302" s="640" t="s">
        <v>6</v>
      </c>
      <c r="E302" s="659" t="s">
        <v>252</v>
      </c>
      <c r="F302" s="660" t="s">
        <v>494</v>
      </c>
      <c r="G302" s="477" t="s">
        <v>8</v>
      </c>
      <c r="H302" s="630">
        <v>0</v>
      </c>
      <c r="I302" s="636">
        <v>0</v>
      </c>
      <c r="J302" s="636">
        <v>0</v>
      </c>
      <c r="L302" s="695"/>
      <c r="M302" s="695"/>
    </row>
    <row r="303" spans="1:10" ht="28.5" customHeight="1" hidden="1">
      <c r="A303" s="688" t="s">
        <v>188</v>
      </c>
      <c r="B303" s="445" t="s">
        <v>5</v>
      </c>
      <c r="C303" s="439" t="s">
        <v>46</v>
      </c>
      <c r="D303" s="562" t="s">
        <v>6</v>
      </c>
      <c r="E303" s="488" t="s">
        <v>252</v>
      </c>
      <c r="F303" s="489" t="s">
        <v>425</v>
      </c>
      <c r="G303" s="439"/>
      <c r="H303" s="582">
        <f>H304</f>
        <v>0</v>
      </c>
      <c r="I303" s="558"/>
      <c r="J303" s="558"/>
    </row>
    <row r="304" spans="1:10" ht="51" hidden="1">
      <c r="A304" s="451" t="s">
        <v>13</v>
      </c>
      <c r="B304" s="445" t="s">
        <v>5</v>
      </c>
      <c r="C304" s="439" t="s">
        <v>46</v>
      </c>
      <c r="D304" s="562" t="s">
        <v>6</v>
      </c>
      <c r="E304" s="488" t="s">
        <v>252</v>
      </c>
      <c r="F304" s="489" t="s">
        <v>425</v>
      </c>
      <c r="G304" s="439" t="s">
        <v>8</v>
      </c>
      <c r="H304" s="582"/>
      <c r="I304" s="558"/>
      <c r="J304" s="558"/>
    </row>
    <row r="305" spans="1:10" ht="26.25" hidden="1">
      <c r="A305" s="575" t="s">
        <v>548</v>
      </c>
      <c r="B305" s="576" t="s">
        <v>5</v>
      </c>
      <c r="C305" s="577" t="s">
        <v>46</v>
      </c>
      <c r="D305" s="578" t="s">
        <v>6</v>
      </c>
      <c r="E305" s="579" t="s">
        <v>252</v>
      </c>
      <c r="F305" s="580" t="s">
        <v>547</v>
      </c>
      <c r="G305" s="577"/>
      <c r="H305" s="585"/>
      <c r="I305" s="558"/>
      <c r="J305" s="558"/>
    </row>
    <row r="306" spans="1:10" ht="15" hidden="1">
      <c r="A306" s="581"/>
      <c r="B306" s="576" t="s">
        <v>5</v>
      </c>
      <c r="C306" s="577" t="s">
        <v>46</v>
      </c>
      <c r="D306" s="578" t="s">
        <v>6</v>
      </c>
      <c r="E306" s="579" t="s">
        <v>252</v>
      </c>
      <c r="F306" s="580" t="s">
        <v>547</v>
      </c>
      <c r="G306" s="577" t="s">
        <v>15</v>
      </c>
      <c r="H306" s="585"/>
      <c r="I306" s="558"/>
      <c r="J306" s="558"/>
    </row>
    <row r="307" spans="1:10" ht="26.25" hidden="1">
      <c r="A307" s="575" t="s">
        <v>555</v>
      </c>
      <c r="B307" s="576" t="s">
        <v>5</v>
      </c>
      <c r="C307" s="577" t="s">
        <v>46</v>
      </c>
      <c r="D307" s="578" t="s">
        <v>6</v>
      </c>
      <c r="E307" s="579" t="s">
        <v>252</v>
      </c>
      <c r="F307" s="580" t="s">
        <v>556</v>
      </c>
      <c r="G307" s="577"/>
      <c r="H307" s="585"/>
      <c r="I307" s="558"/>
      <c r="J307" s="558"/>
    </row>
    <row r="308" spans="1:10" ht="63.75" hidden="1">
      <c r="A308" s="451" t="s">
        <v>152</v>
      </c>
      <c r="B308" s="445" t="s">
        <v>5</v>
      </c>
      <c r="C308" s="439" t="s">
        <v>46</v>
      </c>
      <c r="D308" s="569" t="s">
        <v>6</v>
      </c>
      <c r="E308" s="448" t="s">
        <v>255</v>
      </c>
      <c r="F308" s="449" t="s">
        <v>194</v>
      </c>
      <c r="G308" s="446"/>
      <c r="H308" s="582">
        <f>H309</f>
        <v>0</v>
      </c>
      <c r="I308" s="558"/>
      <c r="J308" s="558"/>
    </row>
    <row r="309" spans="1:10" ht="25.5" hidden="1">
      <c r="A309" s="479" t="s">
        <v>257</v>
      </c>
      <c r="B309" s="445" t="s">
        <v>5</v>
      </c>
      <c r="C309" s="439" t="s">
        <v>46</v>
      </c>
      <c r="D309" s="569" t="s">
        <v>6</v>
      </c>
      <c r="E309" s="574" t="s">
        <v>468</v>
      </c>
      <c r="F309" s="573" t="s">
        <v>194</v>
      </c>
      <c r="G309" s="439"/>
      <c r="H309" s="582">
        <f>H310+H312+H314</f>
        <v>0</v>
      </c>
      <c r="I309" s="558"/>
      <c r="J309" s="558"/>
    </row>
    <row r="310" spans="1:10" ht="25.5" hidden="1">
      <c r="A310" s="552" t="s">
        <v>452</v>
      </c>
      <c r="B310" s="445" t="s">
        <v>5</v>
      </c>
      <c r="C310" s="439" t="s">
        <v>46</v>
      </c>
      <c r="D310" s="439" t="s">
        <v>6</v>
      </c>
      <c r="E310" s="563" t="s">
        <v>468</v>
      </c>
      <c r="F310" s="564" t="s">
        <v>418</v>
      </c>
      <c r="G310" s="439"/>
      <c r="H310" s="582">
        <f>H311</f>
        <v>0</v>
      </c>
      <c r="I310" s="558"/>
      <c r="J310" s="558"/>
    </row>
    <row r="311" spans="1:10" ht="51" hidden="1">
      <c r="A311" s="451" t="s">
        <v>13</v>
      </c>
      <c r="B311" s="445" t="s">
        <v>420</v>
      </c>
      <c r="C311" s="439" t="s">
        <v>46</v>
      </c>
      <c r="D311" s="439" t="s">
        <v>6</v>
      </c>
      <c r="E311" s="563" t="s">
        <v>468</v>
      </c>
      <c r="F311" s="564" t="s">
        <v>418</v>
      </c>
      <c r="G311" s="439" t="s">
        <v>8</v>
      </c>
      <c r="H311" s="582"/>
      <c r="I311" s="558"/>
      <c r="J311" s="558"/>
    </row>
    <row r="312" spans="1:10" ht="38.25" hidden="1">
      <c r="A312" s="689" t="s">
        <v>495</v>
      </c>
      <c r="B312" s="445" t="s">
        <v>5</v>
      </c>
      <c r="C312" s="439" t="s">
        <v>46</v>
      </c>
      <c r="D312" s="569" t="s">
        <v>6</v>
      </c>
      <c r="E312" s="488" t="s">
        <v>468</v>
      </c>
      <c r="F312" s="489" t="s">
        <v>494</v>
      </c>
      <c r="G312" s="439"/>
      <c r="H312" s="582">
        <f>H313</f>
        <v>0</v>
      </c>
      <c r="I312" s="558"/>
      <c r="J312" s="558"/>
    </row>
    <row r="313" spans="1:10" ht="51" hidden="1">
      <c r="A313" s="451" t="s">
        <v>13</v>
      </c>
      <c r="B313" s="445" t="s">
        <v>5</v>
      </c>
      <c r="C313" s="439" t="s">
        <v>46</v>
      </c>
      <c r="D313" s="569" t="s">
        <v>6</v>
      </c>
      <c r="E313" s="488" t="s">
        <v>468</v>
      </c>
      <c r="F313" s="489" t="s">
        <v>494</v>
      </c>
      <c r="G313" s="439" t="s">
        <v>8</v>
      </c>
      <c r="H313" s="582"/>
      <c r="I313" s="558"/>
      <c r="J313" s="558"/>
    </row>
    <row r="314" spans="1:10" ht="15" customHeight="1" hidden="1">
      <c r="A314" s="453" t="s">
        <v>64</v>
      </c>
      <c r="B314" s="445" t="s">
        <v>5</v>
      </c>
      <c r="C314" s="439" t="s">
        <v>46</v>
      </c>
      <c r="D314" s="569" t="s">
        <v>6</v>
      </c>
      <c r="E314" s="847" t="s">
        <v>480</v>
      </c>
      <c r="F314" s="848"/>
      <c r="G314" s="558"/>
      <c r="H314" s="582">
        <f>H315+H316</f>
        <v>0</v>
      </c>
      <c r="I314" s="558"/>
      <c r="J314" s="558"/>
    </row>
    <row r="315" spans="1:10" ht="15" customHeight="1" hidden="1">
      <c r="A315" s="690" t="s">
        <v>199</v>
      </c>
      <c r="B315" s="445" t="s">
        <v>5</v>
      </c>
      <c r="C315" s="439" t="s">
        <v>46</v>
      </c>
      <c r="D315" s="569" t="s">
        <v>6</v>
      </c>
      <c r="E315" s="847" t="s">
        <v>480</v>
      </c>
      <c r="F315" s="848"/>
      <c r="G315" s="572">
        <v>200</v>
      </c>
      <c r="H315" s="582"/>
      <c r="I315" s="558"/>
      <c r="J315" s="558"/>
    </row>
    <row r="316" spans="1:10" ht="15" customHeight="1" hidden="1">
      <c r="A316" s="453" t="s">
        <v>16</v>
      </c>
      <c r="B316" s="445" t="s">
        <v>5</v>
      </c>
      <c r="C316" s="439" t="s">
        <v>46</v>
      </c>
      <c r="D316" s="569" t="s">
        <v>6</v>
      </c>
      <c r="E316" s="847" t="s">
        <v>480</v>
      </c>
      <c r="F316" s="848"/>
      <c r="G316" s="572">
        <v>800</v>
      </c>
      <c r="H316" s="582"/>
      <c r="I316" s="558"/>
      <c r="J316" s="558"/>
    </row>
    <row r="317" spans="1:10" ht="15" hidden="1">
      <c r="A317" s="553" t="s">
        <v>48</v>
      </c>
      <c r="B317" s="473" t="s">
        <v>5</v>
      </c>
      <c r="C317" s="496">
        <v>10</v>
      </c>
      <c r="D317" s="496"/>
      <c r="E317" s="461"/>
      <c r="F317" s="462"/>
      <c r="G317" s="440"/>
      <c r="H317" s="584">
        <f aca="true" t="shared" si="14" ref="H317:H322">H318</f>
        <v>0</v>
      </c>
      <c r="I317" s="558"/>
      <c r="J317" s="558"/>
    </row>
    <row r="318" spans="1:10" ht="15" hidden="1">
      <c r="A318" s="514" t="s">
        <v>49</v>
      </c>
      <c r="B318" s="441" t="s">
        <v>5</v>
      </c>
      <c r="C318" s="497">
        <v>10</v>
      </c>
      <c r="D318" s="474" t="s">
        <v>6</v>
      </c>
      <c r="E318" s="567"/>
      <c r="F318" s="568"/>
      <c r="G318" s="474"/>
      <c r="H318" s="583">
        <f t="shared" si="14"/>
        <v>0</v>
      </c>
      <c r="I318" s="558"/>
      <c r="J318" s="558"/>
    </row>
    <row r="319" spans="1:10" ht="51" hidden="1">
      <c r="A319" s="691" t="s">
        <v>113</v>
      </c>
      <c r="B319" s="442" t="s">
        <v>5</v>
      </c>
      <c r="C319" s="498">
        <v>10</v>
      </c>
      <c r="D319" s="499" t="s">
        <v>6</v>
      </c>
      <c r="E319" s="468" t="s">
        <v>264</v>
      </c>
      <c r="F319" s="463" t="s">
        <v>194</v>
      </c>
      <c r="G319" s="456"/>
      <c r="H319" s="582">
        <f t="shared" si="14"/>
        <v>0</v>
      </c>
      <c r="I319" s="558"/>
      <c r="J319" s="558"/>
    </row>
    <row r="320" spans="1:10" ht="76.5" hidden="1">
      <c r="A320" s="500" t="s">
        <v>153</v>
      </c>
      <c r="B320" s="445" t="s">
        <v>5</v>
      </c>
      <c r="C320" s="464">
        <v>10</v>
      </c>
      <c r="D320" s="466" t="s">
        <v>6</v>
      </c>
      <c r="E320" s="486" t="s">
        <v>265</v>
      </c>
      <c r="F320" s="459" t="s">
        <v>194</v>
      </c>
      <c r="G320" s="501"/>
      <c r="H320" s="582">
        <f t="shared" si="14"/>
        <v>0</v>
      </c>
      <c r="I320" s="558"/>
      <c r="J320" s="558"/>
    </row>
    <row r="321" spans="1:10" ht="38.25" hidden="1">
      <c r="A321" s="502" t="s">
        <v>267</v>
      </c>
      <c r="B321" s="445" t="s">
        <v>5</v>
      </c>
      <c r="C321" s="503">
        <v>10</v>
      </c>
      <c r="D321" s="466" t="s">
        <v>6</v>
      </c>
      <c r="E321" s="486" t="s">
        <v>266</v>
      </c>
      <c r="F321" s="459" t="s">
        <v>194</v>
      </c>
      <c r="G321" s="501"/>
      <c r="H321" s="582">
        <f t="shared" si="14"/>
        <v>0</v>
      </c>
      <c r="I321" s="558"/>
      <c r="J321" s="558"/>
    </row>
    <row r="322" spans="1:10" ht="25.5" hidden="1">
      <c r="A322" s="469" t="s">
        <v>50</v>
      </c>
      <c r="B322" s="445" t="s">
        <v>5</v>
      </c>
      <c r="C322" s="503">
        <v>10</v>
      </c>
      <c r="D322" s="466" t="s">
        <v>6</v>
      </c>
      <c r="E322" s="486" t="s">
        <v>266</v>
      </c>
      <c r="F322" s="459" t="s">
        <v>268</v>
      </c>
      <c r="G322" s="465"/>
      <c r="H322" s="582">
        <f t="shared" si="14"/>
        <v>0</v>
      </c>
      <c r="I322" s="558"/>
      <c r="J322" s="558"/>
    </row>
    <row r="323" spans="1:10" ht="15" hidden="1">
      <c r="A323" s="453" t="s">
        <v>51</v>
      </c>
      <c r="B323" s="445" t="s">
        <v>5</v>
      </c>
      <c r="C323" s="504">
        <v>10</v>
      </c>
      <c r="D323" s="466" t="s">
        <v>6</v>
      </c>
      <c r="E323" s="486" t="s">
        <v>266</v>
      </c>
      <c r="F323" s="459" t="s">
        <v>268</v>
      </c>
      <c r="G323" s="505" t="s">
        <v>52</v>
      </c>
      <c r="H323" s="582"/>
      <c r="I323" s="558"/>
      <c r="J323" s="558"/>
    </row>
    <row r="324" spans="1:10" ht="0.75" customHeight="1" hidden="1">
      <c r="A324" s="692" t="s">
        <v>178</v>
      </c>
      <c r="B324" s="445" t="s">
        <v>5</v>
      </c>
      <c r="C324" s="460">
        <v>10</v>
      </c>
      <c r="D324" s="570" t="s">
        <v>32</v>
      </c>
      <c r="E324" s="849"/>
      <c r="F324" s="850"/>
      <c r="G324" s="439"/>
      <c r="H324" s="582">
        <f>H325</f>
        <v>0</v>
      </c>
      <c r="I324" s="558"/>
      <c r="J324" s="558"/>
    </row>
    <row r="325" spans="1:10" ht="63.75" hidden="1">
      <c r="A325" s="487" t="s">
        <v>146</v>
      </c>
      <c r="B325" s="445" t="s">
        <v>5</v>
      </c>
      <c r="C325" s="460">
        <v>10</v>
      </c>
      <c r="D325" s="439" t="s">
        <v>32</v>
      </c>
      <c r="E325" s="849" t="s">
        <v>242</v>
      </c>
      <c r="F325" s="850"/>
      <c r="G325" s="439"/>
      <c r="H325" s="582">
        <f>H326</f>
        <v>0</v>
      </c>
      <c r="I325" s="558"/>
      <c r="J325" s="558"/>
    </row>
    <row r="326" spans="1:10" ht="89.25" hidden="1">
      <c r="A326" s="453" t="s">
        <v>147</v>
      </c>
      <c r="B326" s="445" t="s">
        <v>5</v>
      </c>
      <c r="C326" s="460">
        <v>10</v>
      </c>
      <c r="D326" s="439" t="s">
        <v>32</v>
      </c>
      <c r="E326" s="845" t="s">
        <v>453</v>
      </c>
      <c r="F326" s="846"/>
      <c r="G326" s="439"/>
      <c r="H326" s="582">
        <f>H327</f>
        <v>0</v>
      </c>
      <c r="I326" s="558"/>
      <c r="J326" s="558"/>
    </row>
    <row r="327" spans="1:10" ht="25.5" hidden="1">
      <c r="A327" s="479" t="s">
        <v>301</v>
      </c>
      <c r="B327" s="445" t="s">
        <v>5</v>
      </c>
      <c r="C327" s="460">
        <v>10</v>
      </c>
      <c r="D327" s="439" t="s">
        <v>32</v>
      </c>
      <c r="E327" s="470" t="s">
        <v>481</v>
      </c>
      <c r="F327" s="565" t="s">
        <v>194</v>
      </c>
      <c r="G327" s="558"/>
      <c r="H327" s="582">
        <f>H328+H330+H332</f>
        <v>0</v>
      </c>
      <c r="I327" s="558"/>
      <c r="J327" s="558"/>
    </row>
    <row r="328" spans="1:10" ht="27" customHeight="1" hidden="1">
      <c r="A328" s="521" t="s">
        <v>461</v>
      </c>
      <c r="B328" s="524" t="s">
        <v>5</v>
      </c>
      <c r="C328" s="522">
        <v>10</v>
      </c>
      <c r="D328" s="523" t="s">
        <v>32</v>
      </c>
      <c r="E328" s="571" t="s">
        <v>481</v>
      </c>
      <c r="F328" s="516" t="s">
        <v>460</v>
      </c>
      <c r="G328" s="520"/>
      <c r="H328" s="582">
        <f>H329</f>
        <v>0</v>
      </c>
      <c r="I328" s="558"/>
      <c r="J328" s="558"/>
    </row>
    <row r="329" spans="1:10" ht="15" hidden="1">
      <c r="A329" s="453" t="s">
        <v>51</v>
      </c>
      <c r="B329" s="445" t="s">
        <v>5</v>
      </c>
      <c r="C329" s="460">
        <v>10</v>
      </c>
      <c r="D329" s="439" t="s">
        <v>32</v>
      </c>
      <c r="E329" s="563" t="s">
        <v>481</v>
      </c>
      <c r="F329" s="565" t="s">
        <v>460</v>
      </c>
      <c r="G329" s="439" t="s">
        <v>52</v>
      </c>
      <c r="H329" s="582"/>
      <c r="I329" s="558"/>
      <c r="J329" s="558"/>
    </row>
    <row r="330" spans="1:10" ht="24.75" hidden="1">
      <c r="A330" s="519" t="s">
        <v>463</v>
      </c>
      <c r="B330" s="445" t="s">
        <v>5</v>
      </c>
      <c r="C330" s="460">
        <v>10</v>
      </c>
      <c r="D330" s="439" t="s">
        <v>32</v>
      </c>
      <c r="E330" s="470" t="s">
        <v>481</v>
      </c>
      <c r="F330" s="516" t="s">
        <v>462</v>
      </c>
      <c r="G330" s="439"/>
      <c r="H330" s="582">
        <f>H331</f>
        <v>0</v>
      </c>
      <c r="I330" s="558"/>
      <c r="J330" s="558"/>
    </row>
    <row r="331" spans="1:10" ht="15" hidden="1">
      <c r="A331" s="453" t="s">
        <v>51</v>
      </c>
      <c r="B331" s="445" t="s">
        <v>5</v>
      </c>
      <c r="C331" s="460">
        <v>10</v>
      </c>
      <c r="D331" s="515" t="s">
        <v>32</v>
      </c>
      <c r="E331" s="470" t="s">
        <v>481</v>
      </c>
      <c r="F331" s="516" t="s">
        <v>462</v>
      </c>
      <c r="G331" s="439" t="s">
        <v>52</v>
      </c>
      <c r="H331" s="582"/>
      <c r="I331" s="558"/>
      <c r="J331" s="558"/>
    </row>
    <row r="332" spans="1:10" ht="15" hidden="1">
      <c r="A332" s="480" t="s">
        <v>422</v>
      </c>
      <c r="B332" s="445" t="s">
        <v>5</v>
      </c>
      <c r="C332" s="460">
        <v>10</v>
      </c>
      <c r="D332" s="439" t="s">
        <v>32</v>
      </c>
      <c r="E332" s="470" t="s">
        <v>481</v>
      </c>
      <c r="F332" s="516" t="s">
        <v>421</v>
      </c>
      <c r="G332" s="439"/>
      <c r="H332" s="582">
        <f>H333</f>
        <v>0</v>
      </c>
      <c r="I332" s="558"/>
      <c r="J332" s="558"/>
    </row>
    <row r="333" spans="1:10" ht="15" hidden="1">
      <c r="A333" s="453" t="s">
        <v>51</v>
      </c>
      <c r="B333" s="445" t="s">
        <v>5</v>
      </c>
      <c r="C333" s="460">
        <v>10</v>
      </c>
      <c r="D333" s="439" t="s">
        <v>32</v>
      </c>
      <c r="E333" s="470" t="s">
        <v>481</v>
      </c>
      <c r="F333" s="516" t="s">
        <v>421</v>
      </c>
      <c r="G333" s="515" t="s">
        <v>52</v>
      </c>
      <c r="H333" s="582"/>
      <c r="I333" s="558"/>
      <c r="J333" s="558"/>
    </row>
    <row r="334" spans="1:10" ht="15" hidden="1">
      <c r="A334" s="554" t="s">
        <v>56</v>
      </c>
      <c r="B334" s="441" t="s">
        <v>5</v>
      </c>
      <c r="C334" s="458">
        <v>11</v>
      </c>
      <c r="D334" s="454"/>
      <c r="E334" s="566"/>
      <c r="F334" s="457"/>
      <c r="G334" s="570"/>
      <c r="H334" s="584">
        <f aca="true" t="shared" si="15" ref="H334:H339">H335</f>
        <v>0</v>
      </c>
      <c r="I334" s="558"/>
      <c r="J334" s="558"/>
    </row>
    <row r="335" spans="1:10" ht="15" hidden="1">
      <c r="A335" s="693" t="s">
        <v>179</v>
      </c>
      <c r="B335" s="494" t="s">
        <v>5</v>
      </c>
      <c r="C335" s="458">
        <v>11</v>
      </c>
      <c r="D335" s="454" t="s">
        <v>6</v>
      </c>
      <c r="E335" s="506"/>
      <c r="F335" s="452"/>
      <c r="G335" s="570"/>
      <c r="H335" s="583">
        <f t="shared" si="15"/>
        <v>0</v>
      </c>
      <c r="I335" s="558"/>
      <c r="J335" s="558"/>
    </row>
    <row r="336" spans="1:10" ht="89.25" hidden="1">
      <c r="A336" s="493" t="s">
        <v>450</v>
      </c>
      <c r="B336" s="441" t="s">
        <v>5</v>
      </c>
      <c r="C336" s="441" t="s">
        <v>57</v>
      </c>
      <c r="D336" s="454" t="s">
        <v>6</v>
      </c>
      <c r="E336" s="506" t="s">
        <v>292</v>
      </c>
      <c r="F336" s="452" t="s">
        <v>194</v>
      </c>
      <c r="G336" s="455"/>
      <c r="H336" s="582">
        <f t="shared" si="15"/>
        <v>0</v>
      </c>
      <c r="I336" s="558"/>
      <c r="J336" s="558"/>
    </row>
    <row r="337" spans="1:10" ht="102" hidden="1">
      <c r="A337" s="451" t="s">
        <v>451</v>
      </c>
      <c r="B337" s="439" t="s">
        <v>5</v>
      </c>
      <c r="C337" s="439" t="s">
        <v>57</v>
      </c>
      <c r="D337" s="569" t="s">
        <v>6</v>
      </c>
      <c r="E337" s="495" t="s">
        <v>293</v>
      </c>
      <c r="F337" s="449" t="s">
        <v>194</v>
      </c>
      <c r="G337" s="570"/>
      <c r="H337" s="582">
        <f t="shared" si="15"/>
        <v>0</v>
      </c>
      <c r="I337" s="558"/>
      <c r="J337" s="558"/>
    </row>
    <row r="338" spans="1:10" ht="51" hidden="1">
      <c r="A338" s="483" t="s">
        <v>315</v>
      </c>
      <c r="B338" s="439" t="s">
        <v>5</v>
      </c>
      <c r="C338" s="439" t="s">
        <v>57</v>
      </c>
      <c r="D338" s="569" t="s">
        <v>6</v>
      </c>
      <c r="E338" s="495" t="s">
        <v>294</v>
      </c>
      <c r="F338" s="449" t="s">
        <v>194</v>
      </c>
      <c r="G338" s="570"/>
      <c r="H338" s="582">
        <f t="shared" si="15"/>
        <v>0</v>
      </c>
      <c r="I338" s="558"/>
      <c r="J338" s="558"/>
    </row>
    <row r="339" spans="1:10" ht="51.75" hidden="1">
      <c r="A339" s="480" t="s">
        <v>295</v>
      </c>
      <c r="B339" s="439" t="s">
        <v>5</v>
      </c>
      <c r="C339" s="439" t="s">
        <v>57</v>
      </c>
      <c r="D339" s="569" t="s">
        <v>6</v>
      </c>
      <c r="E339" s="495" t="s">
        <v>294</v>
      </c>
      <c r="F339" s="449" t="s">
        <v>296</v>
      </c>
      <c r="G339" s="570"/>
      <c r="H339" s="582">
        <f t="shared" si="15"/>
        <v>0</v>
      </c>
      <c r="I339" s="558"/>
      <c r="J339" s="558"/>
    </row>
    <row r="340" spans="1:10" ht="24" customHeight="1" hidden="1">
      <c r="A340" s="694" t="s">
        <v>199</v>
      </c>
      <c r="B340" s="439" t="s">
        <v>5</v>
      </c>
      <c r="C340" s="439" t="s">
        <v>57</v>
      </c>
      <c r="D340" s="569" t="s">
        <v>6</v>
      </c>
      <c r="E340" s="507" t="s">
        <v>294</v>
      </c>
      <c r="F340" s="449" t="s">
        <v>296</v>
      </c>
      <c r="G340" s="570" t="s">
        <v>15</v>
      </c>
      <c r="H340" s="582"/>
      <c r="I340" s="558"/>
      <c r="J340" s="558"/>
    </row>
    <row r="341" spans="1:10" ht="15" hidden="1">
      <c r="A341" s="555" t="s">
        <v>154</v>
      </c>
      <c r="B341" s="478" t="s">
        <v>5</v>
      </c>
      <c r="C341" s="478" t="s">
        <v>28</v>
      </c>
      <c r="D341" s="510"/>
      <c r="E341" s="809"/>
      <c r="F341" s="810"/>
      <c r="G341" s="478"/>
      <c r="H341" s="584">
        <f>H342</f>
        <v>0</v>
      </c>
      <c r="I341" s="558"/>
      <c r="J341" s="558"/>
    </row>
    <row r="342" spans="1:10" ht="25.5" hidden="1">
      <c r="A342" s="518" t="s">
        <v>155</v>
      </c>
      <c r="B342" s="471" t="s">
        <v>5</v>
      </c>
      <c r="C342" s="471" t="s">
        <v>28</v>
      </c>
      <c r="D342" s="508" t="s">
        <v>6</v>
      </c>
      <c r="E342" s="807"/>
      <c r="F342" s="808"/>
      <c r="G342" s="471"/>
      <c r="H342" s="583">
        <f>H343+H348</f>
        <v>0</v>
      </c>
      <c r="I342" s="558"/>
      <c r="J342" s="558"/>
    </row>
    <row r="343" spans="1:10" ht="63.75" hidden="1">
      <c r="A343" s="493" t="s">
        <v>123</v>
      </c>
      <c r="B343" s="471" t="s">
        <v>5</v>
      </c>
      <c r="C343" s="471" t="s">
        <v>28</v>
      </c>
      <c r="D343" s="508" t="s">
        <v>6</v>
      </c>
      <c r="E343" s="807" t="s">
        <v>298</v>
      </c>
      <c r="F343" s="808"/>
      <c r="G343" s="471"/>
      <c r="H343" s="582">
        <f>H344</f>
        <v>0</v>
      </c>
      <c r="I343" s="558"/>
      <c r="J343" s="558"/>
    </row>
    <row r="344" spans="1:10" ht="76.5" hidden="1">
      <c r="A344" s="451" t="s">
        <v>124</v>
      </c>
      <c r="B344" s="471" t="s">
        <v>5</v>
      </c>
      <c r="C344" s="471" t="s">
        <v>28</v>
      </c>
      <c r="D344" s="508" t="s">
        <v>6</v>
      </c>
      <c r="E344" s="807" t="s">
        <v>466</v>
      </c>
      <c r="F344" s="808"/>
      <c r="G344" s="471"/>
      <c r="H344" s="582">
        <f>H345</f>
        <v>0</v>
      </c>
      <c r="I344" s="558"/>
      <c r="J344" s="558"/>
    </row>
    <row r="345" spans="1:10" ht="25.5" hidden="1">
      <c r="A345" s="483" t="s">
        <v>314</v>
      </c>
      <c r="B345" s="471" t="s">
        <v>5</v>
      </c>
      <c r="C345" s="471" t="s">
        <v>28</v>
      </c>
      <c r="D345" s="508" t="s">
        <v>6</v>
      </c>
      <c r="E345" s="512" t="s">
        <v>297</v>
      </c>
      <c r="F345" s="509" t="s">
        <v>194</v>
      </c>
      <c r="G345" s="471"/>
      <c r="H345" s="582">
        <f>H346</f>
        <v>0</v>
      </c>
      <c r="I345" s="558"/>
      <c r="J345" s="558"/>
    </row>
    <row r="346" spans="1:10" ht="15" hidden="1">
      <c r="A346" s="511" t="s">
        <v>122</v>
      </c>
      <c r="B346" s="471" t="s">
        <v>5</v>
      </c>
      <c r="C346" s="471" t="s">
        <v>28</v>
      </c>
      <c r="D346" s="508" t="s">
        <v>6</v>
      </c>
      <c r="E346" s="807" t="s">
        <v>300</v>
      </c>
      <c r="F346" s="808"/>
      <c r="G346" s="471"/>
      <c r="H346" s="582">
        <f>H347</f>
        <v>0</v>
      </c>
      <c r="I346" s="558"/>
      <c r="J346" s="558"/>
    </row>
    <row r="347" spans="1:10" ht="15" hidden="1">
      <c r="A347" s="511" t="s">
        <v>126</v>
      </c>
      <c r="B347" s="471" t="s">
        <v>5</v>
      </c>
      <c r="C347" s="471" t="s">
        <v>28</v>
      </c>
      <c r="D347" s="508" t="s">
        <v>6</v>
      </c>
      <c r="E347" s="807" t="s">
        <v>300</v>
      </c>
      <c r="F347" s="808"/>
      <c r="G347" s="471" t="s">
        <v>125</v>
      </c>
      <c r="H347" s="582"/>
      <c r="I347" s="558"/>
      <c r="J347" s="558"/>
    </row>
    <row r="348" spans="1:10" ht="25.5" hidden="1">
      <c r="A348" s="467" t="s">
        <v>98</v>
      </c>
      <c r="B348" s="471" t="s">
        <v>5</v>
      </c>
      <c r="C348" s="471" t="s">
        <v>28</v>
      </c>
      <c r="D348" s="508" t="s">
        <v>6</v>
      </c>
      <c r="E348" s="526" t="s">
        <v>204</v>
      </c>
      <c r="F348" s="525" t="s">
        <v>194</v>
      </c>
      <c r="G348" s="471"/>
      <c r="H348" s="582">
        <f>H349</f>
        <v>0</v>
      </c>
      <c r="I348" s="558"/>
      <c r="J348" s="558"/>
    </row>
    <row r="349" spans="1:10" ht="15" hidden="1">
      <c r="A349" s="469" t="s">
        <v>100</v>
      </c>
      <c r="B349" s="471" t="s">
        <v>5</v>
      </c>
      <c r="C349" s="471" t="s">
        <v>28</v>
      </c>
      <c r="D349" s="508" t="s">
        <v>6</v>
      </c>
      <c r="E349" s="526" t="s">
        <v>211</v>
      </c>
      <c r="F349" s="525" t="s">
        <v>194</v>
      </c>
      <c r="G349" s="471"/>
      <c r="H349" s="582">
        <f>H350</f>
        <v>0</v>
      </c>
      <c r="I349" s="558"/>
      <c r="J349" s="558"/>
    </row>
    <row r="350" spans="1:10" ht="15" hidden="1">
      <c r="A350" s="511" t="s">
        <v>122</v>
      </c>
      <c r="B350" s="471" t="s">
        <v>5</v>
      </c>
      <c r="C350" s="471" t="s">
        <v>28</v>
      </c>
      <c r="D350" s="508" t="s">
        <v>6</v>
      </c>
      <c r="E350" s="526" t="s">
        <v>211</v>
      </c>
      <c r="F350" s="525" t="s">
        <v>464</v>
      </c>
      <c r="G350" s="471"/>
      <c r="H350" s="582">
        <f>H351</f>
        <v>0</v>
      </c>
      <c r="I350" s="558"/>
      <c r="J350" s="558"/>
    </row>
    <row r="351" spans="1:10" ht="15" hidden="1">
      <c r="A351" s="511" t="s">
        <v>126</v>
      </c>
      <c r="B351" s="471" t="s">
        <v>5</v>
      </c>
      <c r="C351" s="471" t="s">
        <v>28</v>
      </c>
      <c r="D351" s="508" t="s">
        <v>6</v>
      </c>
      <c r="E351" s="526" t="s">
        <v>211</v>
      </c>
      <c r="F351" s="525" t="s">
        <v>464</v>
      </c>
      <c r="G351" s="471" t="s">
        <v>125</v>
      </c>
      <c r="H351" s="582"/>
      <c r="I351" s="582"/>
      <c r="J351" s="582"/>
    </row>
    <row r="352" spans="1:10" ht="34.5" customHeight="1">
      <c r="A352" s="729" t="s">
        <v>582</v>
      </c>
      <c r="B352" s="443" t="s">
        <v>5</v>
      </c>
      <c r="C352" s="443" t="s">
        <v>41</v>
      </c>
      <c r="D352" s="444" t="s">
        <v>32</v>
      </c>
      <c r="E352" s="544" t="s">
        <v>211</v>
      </c>
      <c r="F352" s="657" t="s">
        <v>586</v>
      </c>
      <c r="G352" s="730"/>
      <c r="H352" s="632">
        <f>H353</f>
        <v>424.147</v>
      </c>
      <c r="I352" s="635">
        <f>I353</f>
        <v>0</v>
      </c>
      <c r="J352" s="635">
        <v>0</v>
      </c>
    </row>
    <row r="353" spans="1:10" ht="25.5">
      <c r="A353" s="731" t="s">
        <v>583</v>
      </c>
      <c r="B353" s="446" t="s">
        <v>5</v>
      </c>
      <c r="C353" s="446" t="s">
        <v>41</v>
      </c>
      <c r="D353" s="447" t="s">
        <v>32</v>
      </c>
      <c r="E353" s="546" t="s">
        <v>211</v>
      </c>
      <c r="F353" s="543" t="s">
        <v>587</v>
      </c>
      <c r="G353" s="450"/>
      <c r="H353" s="630">
        <f>H354</f>
        <v>424.147</v>
      </c>
      <c r="I353" s="636">
        <f>I354</f>
        <v>0</v>
      </c>
      <c r="J353" s="636">
        <v>0</v>
      </c>
    </row>
    <row r="354" spans="1:10" ht="25.5">
      <c r="A354" s="500" t="s">
        <v>199</v>
      </c>
      <c r="B354" s="728"/>
      <c r="C354" s="446" t="s">
        <v>41</v>
      </c>
      <c r="D354" s="447" t="s">
        <v>32</v>
      </c>
      <c r="E354" s="546" t="s">
        <v>211</v>
      </c>
      <c r="F354" s="543" t="s">
        <v>587</v>
      </c>
      <c r="G354" s="450" t="s">
        <v>15</v>
      </c>
      <c r="H354" s="630">
        <v>424.147</v>
      </c>
      <c r="I354" s="636">
        <v>0</v>
      </c>
      <c r="J354" s="636">
        <v>0</v>
      </c>
    </row>
    <row r="355" spans="1:10" ht="15">
      <c r="A355" s="620" t="s">
        <v>45</v>
      </c>
      <c r="B355" s="473" t="s">
        <v>5</v>
      </c>
      <c r="C355" s="474" t="s">
        <v>46</v>
      </c>
      <c r="D355" s="474"/>
      <c r="E355" s="608"/>
      <c r="F355" s="609"/>
      <c r="G355" s="474"/>
      <c r="H355" s="745">
        <f aca="true" t="shared" si="16" ref="H355:J356">H356</f>
        <v>100</v>
      </c>
      <c r="I355" s="746">
        <f t="shared" si="16"/>
        <v>0</v>
      </c>
      <c r="J355" s="746">
        <f t="shared" si="16"/>
        <v>0</v>
      </c>
    </row>
    <row r="356" spans="1:10" ht="15">
      <c r="A356" s="620" t="s">
        <v>47</v>
      </c>
      <c r="B356" s="491" t="s">
        <v>5</v>
      </c>
      <c r="C356" s="474" t="s">
        <v>46</v>
      </c>
      <c r="D356" s="474" t="s">
        <v>6</v>
      </c>
      <c r="E356" s="735"/>
      <c r="F356" s="736"/>
      <c r="G356" s="474"/>
      <c r="H356" s="745">
        <f t="shared" si="16"/>
        <v>100</v>
      </c>
      <c r="I356" s="746">
        <f t="shared" si="16"/>
        <v>0</v>
      </c>
      <c r="J356" s="746">
        <f t="shared" si="16"/>
        <v>0</v>
      </c>
    </row>
    <row r="357" spans="1:10" ht="51">
      <c r="A357" s="612" t="s">
        <v>601</v>
      </c>
      <c r="B357" s="443" t="s">
        <v>5</v>
      </c>
      <c r="C357" s="491" t="s">
        <v>46</v>
      </c>
      <c r="D357" s="491" t="s">
        <v>6</v>
      </c>
      <c r="E357" s="740" t="s">
        <v>249</v>
      </c>
      <c r="F357" s="741" t="s">
        <v>194</v>
      </c>
      <c r="G357" s="474"/>
      <c r="H357" s="745">
        <f>H358+H371</f>
        <v>100</v>
      </c>
      <c r="I357" s="746">
        <f aca="true" t="shared" si="17" ref="I357:J360">I358</f>
        <v>0</v>
      </c>
      <c r="J357" s="746">
        <f t="shared" si="17"/>
        <v>0</v>
      </c>
    </row>
    <row r="358" spans="1:10" ht="63.75">
      <c r="A358" s="469" t="s">
        <v>602</v>
      </c>
      <c r="B358" s="446" t="s">
        <v>5</v>
      </c>
      <c r="C358" s="477" t="s">
        <v>46</v>
      </c>
      <c r="D358" s="477" t="s">
        <v>6</v>
      </c>
      <c r="E358" s="742" t="s">
        <v>250</v>
      </c>
      <c r="F358" s="743" t="s">
        <v>194</v>
      </c>
      <c r="G358" s="477"/>
      <c r="H358" s="738">
        <f>H359</f>
        <v>100</v>
      </c>
      <c r="I358" s="739">
        <f t="shared" si="17"/>
        <v>0</v>
      </c>
      <c r="J358" s="739">
        <f t="shared" si="17"/>
        <v>0</v>
      </c>
    </row>
    <row r="359" spans="1:10" ht="38.25">
      <c r="A359" s="527" t="s">
        <v>251</v>
      </c>
      <c r="B359" s="446" t="s">
        <v>5</v>
      </c>
      <c r="C359" s="477" t="s">
        <v>46</v>
      </c>
      <c r="D359" s="733" t="s">
        <v>6</v>
      </c>
      <c r="E359" s="742" t="s">
        <v>252</v>
      </c>
      <c r="F359" s="743" t="s">
        <v>194</v>
      </c>
      <c r="G359" s="734"/>
      <c r="H359" s="738">
        <f>H360+H362+H364+H366</f>
        <v>100</v>
      </c>
      <c r="I359" s="739">
        <f t="shared" si="17"/>
        <v>0</v>
      </c>
      <c r="J359" s="739">
        <f t="shared" si="17"/>
        <v>0</v>
      </c>
    </row>
    <row r="360" spans="1:10" ht="25.5">
      <c r="A360" s="500" t="s">
        <v>64</v>
      </c>
      <c r="B360" s="446" t="s">
        <v>5</v>
      </c>
      <c r="C360" s="477" t="s">
        <v>46</v>
      </c>
      <c r="D360" s="733" t="s">
        <v>6</v>
      </c>
      <c r="E360" s="574" t="s">
        <v>252</v>
      </c>
      <c r="F360" s="744" t="s">
        <v>253</v>
      </c>
      <c r="G360" s="734"/>
      <c r="H360" s="738">
        <f>H361</f>
        <v>100</v>
      </c>
      <c r="I360" s="739">
        <f t="shared" si="17"/>
        <v>0</v>
      </c>
      <c r="J360" s="739">
        <f t="shared" si="17"/>
        <v>0</v>
      </c>
    </row>
    <row r="361" spans="1:10" ht="25.5">
      <c r="A361" s="737" t="s">
        <v>199</v>
      </c>
      <c r="B361" s="446" t="s">
        <v>5</v>
      </c>
      <c r="C361" s="477" t="s">
        <v>46</v>
      </c>
      <c r="D361" s="477" t="s">
        <v>6</v>
      </c>
      <c r="E361" s="574" t="s">
        <v>252</v>
      </c>
      <c r="F361" s="744" t="s">
        <v>253</v>
      </c>
      <c r="G361" s="477" t="s">
        <v>15</v>
      </c>
      <c r="H361" s="738">
        <v>100</v>
      </c>
      <c r="I361" s="739">
        <v>0</v>
      </c>
      <c r="J361" s="739">
        <v>0</v>
      </c>
    </row>
    <row r="362" spans="1:10" ht="27.75" customHeight="1">
      <c r="A362" s="662" t="s">
        <v>563</v>
      </c>
      <c r="B362" s="662"/>
      <c r="C362" s="662"/>
      <c r="D362" s="662"/>
      <c r="E362" s="800"/>
      <c r="F362" s="801"/>
      <c r="G362" s="662"/>
      <c r="H362" s="662"/>
      <c r="I362" s="662">
        <v>52.888</v>
      </c>
      <c r="J362" s="662">
        <v>103.629</v>
      </c>
    </row>
    <row r="363" spans="1:10" ht="15" hidden="1">
      <c r="A363" s="558"/>
      <c r="B363" s="558"/>
      <c r="C363" s="558"/>
      <c r="D363" s="558"/>
      <c r="E363" s="558"/>
      <c r="F363" s="558"/>
      <c r="G363" s="558"/>
      <c r="H363" s="558"/>
      <c r="I363" s="558"/>
      <c r="J363" s="558"/>
    </row>
  </sheetData>
  <sheetProtection/>
  <mergeCells count="60">
    <mergeCell ref="E315:F315"/>
    <mergeCell ref="E316:F316"/>
    <mergeCell ref="E324:F324"/>
    <mergeCell ref="E325:F325"/>
    <mergeCell ref="E127:F127"/>
    <mergeCell ref="E128:F128"/>
    <mergeCell ref="E299:F299"/>
    <mergeCell ref="E300:F300"/>
    <mergeCell ref="E159:F159"/>
    <mergeCell ref="E180:F180"/>
    <mergeCell ref="E164:F164"/>
    <mergeCell ref="E166:F166"/>
    <mergeCell ref="E167:F167"/>
    <mergeCell ref="E42:F42"/>
    <mergeCell ref="E47:F47"/>
    <mergeCell ref="E76:F76"/>
    <mergeCell ref="E110:F110"/>
    <mergeCell ref="E112:F112"/>
    <mergeCell ref="E126:F126"/>
    <mergeCell ref="E79:F79"/>
    <mergeCell ref="A1:J7"/>
    <mergeCell ref="A15:J15"/>
    <mergeCell ref="E32:F32"/>
    <mergeCell ref="E25:F25"/>
    <mergeCell ref="E53:F53"/>
    <mergeCell ref="E16:F16"/>
    <mergeCell ref="E17:F17"/>
    <mergeCell ref="E18:F18"/>
    <mergeCell ref="E19:F19"/>
    <mergeCell ref="E20:F20"/>
    <mergeCell ref="K30:M30"/>
    <mergeCell ref="E344:F344"/>
    <mergeCell ref="E130:F130"/>
    <mergeCell ref="E113:F113"/>
    <mergeCell ref="N75:O75"/>
    <mergeCell ref="N76:O76"/>
    <mergeCell ref="N77:O77"/>
    <mergeCell ref="N78:O78"/>
    <mergeCell ref="E78:F78"/>
    <mergeCell ref="E158:F158"/>
    <mergeCell ref="E341:F341"/>
    <mergeCell ref="E342:F342"/>
    <mergeCell ref="E343:F343"/>
    <mergeCell ref="E131:F131"/>
    <mergeCell ref="E132:F132"/>
    <mergeCell ref="E148:F148"/>
    <mergeCell ref="E147:F147"/>
    <mergeCell ref="E146:F146"/>
    <mergeCell ref="E326:F326"/>
    <mergeCell ref="E314:F314"/>
    <mergeCell ref="E362:F362"/>
    <mergeCell ref="A14:J14"/>
    <mergeCell ref="A13:J13"/>
    <mergeCell ref="A8:J8"/>
    <mergeCell ref="A9:J9"/>
    <mergeCell ref="A10:J10"/>
    <mergeCell ref="A11:J11"/>
    <mergeCell ref="A12:J12"/>
    <mergeCell ref="E346:F346"/>
    <mergeCell ref="E347:F347"/>
  </mergeCells>
  <hyperlinks>
    <hyperlink ref="A76" r:id="rId1" display="consultantplus://offline/ref=C6EF3AE28B6C46D1117CBBA251A07B11C6C7C5768D67618A03322DA1BBA42282C9440EEF08E6CC4340053CU6VAM"/>
    <hyperlink ref="A110" r:id="rId2" display="consultantplus://offline/ref=C6EF3AE28B6C46D1117CBBA251A07B11C6C7C5768D6761820E322DA1BBA42282C9440EEF08E6CC43400235U6VEM"/>
    <hyperlink ref="A159" r:id="rId3" display="consultantplus://offline/ref=C6EF3AE28B6C46D1117CBBA251A07B11C6C7C5768D67668B05322DA1BBA42282C9440EEF08E6CC43400635U6VB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2022-11-21T08:15:14Z</cp:lastPrinted>
  <dcterms:created xsi:type="dcterms:W3CDTF">2014-10-25T07:35:49Z</dcterms:created>
  <dcterms:modified xsi:type="dcterms:W3CDTF">2022-12-05T09:03:12Z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